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jxfs02.fsad.in-jaxa\基金\5300\01_告知・公募\260612_第三弾公募\01_暫定版\宇宙交通管理を見据えた自律性確保に資する事業化加速\"/>
    </mc:Choice>
  </mc:AlternateContent>
  <xr:revisionPtr revIDLastSave="0" documentId="13_ncr:1_{D0CED27E-A2A5-49D8-A1FC-BD5EE39E8831}" xr6:coauthVersionLast="47" xr6:coauthVersionMax="47" xr10:uidLastSave="{00000000-0000-0000-0000-000000000000}"/>
  <workbookProtection workbookAlgorithmName="SHA-512" workbookHashValue="C6hSoFPyX5RqSSKNGhZiYlVIihm7pGefxgTXReRPON/lNMOcP4mphvek6uMo45mi6GxxEG10uXfMeg5punpK9Q==" workbookSaltValue="c6EannL7UBFQOwH8W0adwA==" workbookSpinCount="100000" lockStructure="1"/>
  <bookViews>
    <workbookView xWindow="3150" yWindow="-16320" windowWidth="29040" windowHeight="1572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0" l="1"/>
  <c r="E52" i="11"/>
  <c r="D15" i="6" l="1"/>
  <c r="G15" i="6"/>
  <c r="E51" i="11"/>
  <c r="E51" i="10"/>
  <c r="C21" i="4" a="1"/>
  <c r="C21" i="4" s="1"/>
  <c r="D17" i="4" a="1"/>
  <c r="D17" i="4" s="1"/>
  <c r="D18" i="4" a="1"/>
  <c r="D18" i="4" s="1"/>
  <c r="D19" i="4" a="1"/>
  <c r="D19" i="4" s="1"/>
  <c r="D20" i="4" a="1"/>
  <c r="D20" i="4"/>
  <c r="D21" i="4" a="1"/>
  <c r="D21" i="4"/>
  <c r="D22" i="4" a="1"/>
  <c r="D22" i="4"/>
  <c r="D23" i="4" a="1"/>
  <c r="D23" i="4" s="1"/>
  <c r="D24" i="4" a="1"/>
  <c r="D24" i="4"/>
  <c r="D25" i="4" a="1"/>
  <c r="D25" i="4"/>
  <c r="D26" i="4" a="1"/>
  <c r="D26" i="4"/>
  <c r="D27" i="4" a="1"/>
  <c r="D27" i="4"/>
  <c r="D28" i="4" a="1"/>
  <c r="D28" i="4"/>
  <c r="D29" i="4" a="1"/>
  <c r="D29" i="4" s="1"/>
  <c r="D30" i="4" a="1"/>
  <c r="D30" i="4"/>
  <c r="D31" i="4" a="1"/>
  <c r="D31" i="4" s="1"/>
  <c r="D32" i="4" a="1"/>
  <c r="D32" i="4"/>
  <c r="D33" i="4" a="1"/>
  <c r="D33" i="4"/>
  <c r="D34" i="4" a="1"/>
  <c r="D34" i="4"/>
  <c r="D35" i="4" a="1"/>
  <c r="D35" i="4" s="1"/>
  <c r="D36" i="4" a="1"/>
  <c r="D36" i="4"/>
  <c r="D37" i="4" a="1"/>
  <c r="D37" i="4"/>
  <c r="D38" i="4" a="1"/>
  <c r="D38" i="4"/>
  <c r="D39" i="4" a="1"/>
  <c r="D39" i="4"/>
  <c r="D40" i="4" a="1"/>
  <c r="D40" i="4"/>
  <c r="D41" i="4" a="1"/>
  <c r="D41" i="4" s="1"/>
  <c r="D42" i="4" a="1"/>
  <c r="D42" i="4"/>
  <c r="D43" i="4" a="1"/>
  <c r="D43" i="4"/>
  <c r="D44" i="4" a="1"/>
  <c r="D44" i="4"/>
  <c r="D45" i="4" a="1"/>
  <c r="D45" i="4"/>
  <c r="D46" i="4" a="1"/>
  <c r="D46" i="4"/>
  <c r="D47" i="4" a="1"/>
  <c r="D47" i="4" s="1"/>
  <c r="D48" i="4" a="1"/>
  <c r="D48" i="4"/>
  <c r="D49" i="4" a="1"/>
  <c r="D49" i="4"/>
  <c r="D50" i="4" a="1"/>
  <c r="D50" i="4"/>
  <c r="D51" i="4" a="1"/>
  <c r="D51" i="4"/>
  <c r="D52" i="4" a="1"/>
  <c r="D52" i="4"/>
  <c r="D53" i="4" a="1"/>
  <c r="D53" i="4" s="1"/>
  <c r="D54" i="4" a="1"/>
  <c r="D54" i="4"/>
  <c r="D55" i="4" a="1"/>
  <c r="D55" i="4"/>
  <c r="D56" i="4" a="1"/>
  <c r="D56" i="4"/>
  <c r="D57" i="4" a="1"/>
  <c r="D57" i="4"/>
  <c r="D58" i="4" a="1"/>
  <c r="D58" i="4"/>
  <c r="D59" i="4" a="1"/>
  <c r="D59" i="4" s="1"/>
  <c r="D60" i="4" a="1"/>
  <c r="D60" i="4" s="1"/>
  <c r="D61" i="4" a="1"/>
  <c r="D61" i="4"/>
  <c r="D62" i="4" a="1"/>
  <c r="D62" i="4"/>
  <c r="D63" i="4" a="1"/>
  <c r="D63" i="4"/>
  <c r="D64" i="4" a="1"/>
  <c r="D64" i="4"/>
  <c r="D65" i="4" a="1"/>
  <c r="D65" i="4" s="1"/>
  <c r="D66" i="4" a="1"/>
  <c r="D66" i="4" s="1"/>
  <c r="D67" i="4" a="1"/>
  <c r="D67" i="4"/>
  <c r="D16" i="4" a="1"/>
  <c r="D16" i="4" s="1"/>
  <c r="C16" i="4" a="1"/>
  <c r="C16" i="4"/>
  <c r="C17" i="4" a="1"/>
  <c r="C17" i="4" s="1"/>
  <c r="K61" i="11"/>
  <c r="BD61" i="10"/>
  <c r="BC61" i="10"/>
  <c r="BB61" i="10"/>
  <c r="BA61" i="10"/>
  <c r="AZ61" i="10"/>
  <c r="AY61" i="10"/>
  <c r="AX61" i="10"/>
  <c r="AW61" i="10"/>
  <c r="AV61" i="10"/>
  <c r="AU61" i="10"/>
  <c r="AT61" i="10"/>
  <c r="AS61" i="10"/>
  <c r="AR61" i="10"/>
  <c r="AQ61" i="10"/>
  <c r="AP61" i="10"/>
  <c r="AO61" i="10"/>
  <c r="AN61" i="10"/>
  <c r="AM61" i="10"/>
  <c r="AL61" i="10"/>
  <c r="AK61" i="10"/>
  <c r="AJ61" i="10"/>
  <c r="AI61" i="10"/>
  <c r="AH61" i="10"/>
  <c r="AG61" i="10"/>
  <c r="AF61" i="10"/>
  <c r="AE61" i="10"/>
  <c r="AD61" i="10"/>
  <c r="AC61" i="10"/>
  <c r="AB61" i="10"/>
  <c r="AA61" i="10"/>
  <c r="Z61" i="10"/>
  <c r="Y61" i="10"/>
  <c r="X61" i="10"/>
  <c r="W61" i="10"/>
  <c r="V61" i="10"/>
  <c r="U61" i="10"/>
  <c r="T61" i="10"/>
  <c r="S61" i="10"/>
  <c r="R61" i="10"/>
  <c r="Q61" i="10"/>
  <c r="P61" i="10"/>
  <c r="O61" i="10"/>
  <c r="N61" i="10"/>
  <c r="M61" i="10"/>
  <c r="L61" i="10"/>
  <c r="K61" i="10"/>
  <c r="J61" i="10"/>
  <c r="I61" i="10"/>
  <c r="H61" i="10"/>
  <c r="G61" i="10"/>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1" i="11"/>
  <c r="BC61" i="11"/>
  <c r="BB61" i="11"/>
  <c r="BA61" i="11"/>
  <c r="AZ61"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J61" i="11"/>
  <c r="I61" i="11"/>
  <c r="H61" i="11"/>
  <c r="G61" i="1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G61"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D5" i="4" l="1"/>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C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<sst xmlns="http://schemas.openxmlformats.org/spreadsheetml/2006/main" count="1234" uniqueCount="365">
  <si>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</si>
  <si>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</si>
  <si>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</si>
  <si>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</si>
  <si>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</si>
  <si>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</si>
  <si>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</si>
  <si>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</si>
  <si>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</si>
  <si>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</si>
  <si>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</si>
  <si>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</si>
  <si>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</si>
  <si>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</si>
  <si>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</si>
  <si>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</si>
  <si>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</si>
  <si>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</si>
  <si>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</si>
  <si>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</si>
  <si>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</si>
  <si>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</si>
  <si>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</si>
  <si>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</si>
  <si>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</si>
  <si>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</si>
  <si>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</si>
  <si>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</si>
  <si>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</si>
  <si>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</si>
  <si>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</si>
  <si>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</si>
  <si>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</si>
  <si>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</si>
  <si>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</si>
  <si>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</si>
  <si>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</si>
  <si>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</si>
  <si>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</si>
  <si>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</si>
  <si>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</si>
  <si>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</si>
  <si>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</si>
  <si>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</si>
  <si>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</si>
  <si>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</si>
  <si>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</si>
  <si>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</si>
  <si>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</si>
  <si>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</si>
  <si>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</si>
  <si>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</si>
  <si>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</si>
  <si>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</si>
  <si>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</si>
  <si>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</si>
  <si>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</si>
  <si>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</si>
  <si>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</si>
  <si>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</si>
  <si>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</si>
  <si>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</si>
  <si>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</si>
  <si>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</si>
  <si>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</si>
  <si>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ご回答項目２：評価する技術開発テーマ</t>
    <rPh sb="7" eb="9">
      <t>ヒョウカ</t>
    </rPh>
    <rPh sb="11" eb="15">
      <t>ギジュツカイハツ</t>
    </rPh>
    <phoneticPr fontId="2"/>
  </si>
  <si>
    <t>Answer Item 2: Technology development theme to be evaluated</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</si>
  <si>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</si>
  <si>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</si>
  <si>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</si>
  <si>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</si>
  <si>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</si>
  <si>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</si>
  <si>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</si>
  <si>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</si>
  <si>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</si>
  <si>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</si>
  <si>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</si>
  <si>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</si>
  <si>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</si>
  <si>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</si>
  <si>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</si>
  <si>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</si>
  <si>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</si>
  <si>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</si>
  <si>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</si>
  <si>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</si>
  <si>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</si>
  <si>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</si>
  <si>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</si>
  <si>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</si>
  <si>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</si>
  <si>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</si>
  <si>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</si>
  <si>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</si>
  <si>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</si>
  <si>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</si>
  <si>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</si>
  <si>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</si>
  <si>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</si>
  <si>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</si>
  <si>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</si>
  <si>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</si>
  <si>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</si>
  <si>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</si>
  <si>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</si>
  <si>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</si>
  <si>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</si>
  <si>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</si>
  <si>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</si>
  <si>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</si>
  <si>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</si>
  <si>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</si>
  <si>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</si>
  <si>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</si>
  <si>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</si>
  <si>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</si>
  <si>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</si>
  <si>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</si>
  <si>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</si>
  <si>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</si>
  <si>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</si>
  <si>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</si>
  <si>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</si>
  <si>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</si>
  <si>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</si>
  <si>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</si>
  <si>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</si>
  <si>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</si>
  <si>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</si>
  <si>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（２）</t>
  </si>
  <si>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</si>
  <si>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（７）</t>
    <phoneticPr fontId="2"/>
  </si>
  <si>
    <t>（８）</t>
    <phoneticPr fontId="2"/>
  </si>
  <si>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</si>
  <si>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</si>
  <si>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</si>
  <si>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</si>
  <si>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</si>
  <si>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</si>
  <si>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</si>
  <si>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</si>
  <si>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</si>
  <si>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</si>
  <si>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</si>
  <si>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</si>
  <si>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</si>
  <si>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</si>
  <si>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</si>
  <si>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</si>
  <si>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</si>
  <si>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070XXXXYYYY</t>
  </si>
  <si>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</si>
  <si>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</si>
  <si>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</si>
  <si>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</si>
  <si>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</si>
  <si>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</si>
  <si>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</si>
  <si>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</si>
  <si>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</si>
  <si>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</si>
  <si>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</si>
  <si>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</si>
  <si>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</si>
  <si>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</si>
  <si>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はい / Yes</t>
  </si>
  <si>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</si>
  <si>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</si>
  <si>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</si>
  <si>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</si>
  <si>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</si>
  <si>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</si>
  <si>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</si>
  <si>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</si>
  <si>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</si>
  <si>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</si>
  <si>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</si>
  <si>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</si>
  <si>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</si>
  <si>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</si>
  <si>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</si>
  <si>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ＡＢＣ.Inc</t>
    <phoneticPr fontId="2"/>
  </si>
  <si>
    <t>ＥＦＧ.Inc</t>
    <phoneticPr fontId="2"/>
  </si>
  <si>
    <t>ＫＬＭ.Inc</t>
    <phoneticPr fontId="2"/>
  </si>
  <si>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</si>
  <si>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</si>
  <si>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</si>
  <si>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</si>
  <si>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</si>
  <si>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</si>
  <si>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</si>
  <si>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</si>
  <si>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</si>
  <si>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</si>
  <si>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</si>
  <si>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</si>
  <si>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</si>
  <si>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</si>
  <si>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</si>
  <si>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</si>
  <si>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</si>
  <si>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</si>
  <si>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</si>
  <si>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</si>
  <si>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</si>
  <si>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</si>
  <si>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</si>
  <si>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</si>
  <si>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</si>
  <si>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</si>
  <si>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</si>
  <si>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</si>
  <si>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その他
Other</t>
    <rPh sb="2" eb="3">
      <t>ホカ</t>
    </rPh>
    <phoneticPr fontId="2"/>
  </si>
  <si>
    <t>いいえ / No</t>
    <phoneticPr fontId="2"/>
  </si>
  <si>
    <t>その他</t>
    <rPh sb="2" eb="3">
      <t>ホカ</t>
    </rPh>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</si>
  <si>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</si>
  <si>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</si>
  <si>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</si>
  <si>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</si>
  <si>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</si>
  <si>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</si>
  <si>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</si>
  <si>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</si>
  <si>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</si>
  <si>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</si>
  <si>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</si>
  <si>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</si>
  <si>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</si>
  <si>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</si>
  <si>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</si>
  <si>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</si>
  <si>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</si>
  <si>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</si>
  <si>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</si>
  <si>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</si>
  <si>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</si>
  <si>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</si>
  <si>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</si>
  <si>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</si>
  <si>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</si>
  <si>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</si>
  <si>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</si>
  <si>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</si>
  <si>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</si>
  <si>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</si>
  <si>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</si>
  <si>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</si>
  <si>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</si>
  <si>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</si>
  <si>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</si>
  <si>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</si>
  <si>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</si>
  <si>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</si>
  <si>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</si>
  <si>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</si>
  <si>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</si>
  <si>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</si>
  <si>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</si>
  <si>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</si>
  <si>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</si>
  <si>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</si>
  <si>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</si>
  <si>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</si>
  <si>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</si>
  <si>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</si>
  <si>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</si>
  <si>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</si>
  <si>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</si>
  <si>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</si>
  <si>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</si>
  <si>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</si>
  <si>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</si>
  <si>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</si>
  <si>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</si>
  <si>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</si>
  <si>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</si>
  <si>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</si>
  <si>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</si>
  <si>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</si>
  <si>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</si>
  <si>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</si>
  <si>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</si>
  <si>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</si>
  <si>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</si>
  <si>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</si>
  <si>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</si>
  <si>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</si>
  <si>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</si>
  <si>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</si>
  <si>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</si>
  <si>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</si>
  <si>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</si>
  <si>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</si>
  <si>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</si>
  <si>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</si>
  <si>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</si>
  <si>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</si>
  <si>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</si>
  <si>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</si>
  <si>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</si>
  <si>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</si>
  <si>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</si>
  <si>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</si>
  <si>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</si>
  <si>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</si>
  <si>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</si>
  <si>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</si>
  <si>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</si>
  <si>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</si>
  <si>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</si>
  <si>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</si>
  <si>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</si>
  <si>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</si>
  <si>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</si>
  <si>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</si>
  <si>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</si>
  <si>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</si>
  <si>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</si>
  <si>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</si>
  <si>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評価者の電話番号を記載してください。記載内容の確認に使わせていただく場合があります。
Phone number of evaluator. We may contact you to confirm the contents you have provided.</t>
  </si>
  <si>
    <t>評価者の電話番号を記載してください。記載内容の確認に使わせていただく場合があります。
Phone number of evaluator. We may contact you to confirm the contents you have provided.</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</si>
  <si>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</si>
  <si>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Please provide the information related to the "Technical Development Project" you are evaluating.</t>
  </si>
  <si>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</si>
  <si>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</si>
  <si>
    <t>If you are evaluating proposals related to the same "Technology Development Theme" as the one you provided in "Answer field 2", please consolidate and enter the evaluation in "Answer field 3" of this sheet.</t>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</si>
  <si>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</si>
  <si>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</si>
  <si>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</si>
  <si>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</si>
  <si>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</si>
  <si>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</si>
  <si>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</si>
  <si>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</si>
  <si>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</si>
  <si>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</si>
  <si>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</si>
  <si>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</si>
  <si>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34" eb="37">
      <t>トウユウシ</t>
    </rPh>
    <rPh sb="38" eb="39">
      <t>サイ</t>
    </rPh>
    <rPh sb="59" eb="61">
      <t>テイド</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</si>
  <si>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</si>
  <si>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</si>
  <si>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</si>
  <si>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</si>
  <si>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</si>
  <si>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</si>
  <si>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</si>
  <si>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 xml:space="preserve">Answer Item 3: Technical Development Project to be evaluated </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</si>
  <si>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</si>
  <si>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</si>
  <si>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Answer Item 4: Evaluated ranking of the "Technology Development Project"</t>
  </si>
  <si>
    <t>Rank the "Technical Development Project" evaluated in "Answer field 3"</t>
  </si>
  <si>
    <t>If you will not be assigining a ranking, please provide the reason.</t>
  </si>
  <si>
    <t>評価する技術開発テーマ
Technical Dvelopment Theme subject to evaluation</t>
  </si>
  <si>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</si>
  <si>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Answer Item 2: Technology development theme to be evaluated</t>
  </si>
  <si>
    <t>Select the "Technical Development Theme" that the proposer you are evaluating plans to apply for.</t>
  </si>
  <si>
    <t>Select the "Technical Development Theme" that the proposer you are evaluating plans to apply for.</t>
    <phoneticPr fontId="2"/>
  </si>
  <si>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</si>
  <si>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</si>
  <si>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</si>
  <si>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本シートで評価を頂いた、同一の技術開発テーマに対する複数の提案（技術開発課題）を比較して、評価機関として宇宙戦略基金への採択（支援）を希望する順番を選択してください。審査の参考とするため、各提案について優先順位が明確に分かるよう、同率での評価は行わず、異なる順位を付けてください。なお、順位付けが困難な場合は、「順位付けができない」を選択し、理由を記載してください。
Please compare the multiple proposals for the same "Thechnology Development Theme" that you evaluated in this sheet and select the order in which evaluator would like them to be adopted for funding by the fund.　To assist in the review process, please assign distinct rankings to each proposal so that their order of priority is clear; do not assign identical scores. If you find it difficult to rank the proposals, please select “We are unabler to rank” and provide an explanation.</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phoneticPr fontId="2"/>
  </si>
  <si>
    <t xml:space="preserve">（経産省）宇宙交通管理を見据えた自律性確保に資する事業化加速
【METI】 Acceleration of Commercialization to Ensure Autonomy in Anticipation of Space Traffic Management </t>
  </si>
  <si>
    <t xml:space="preserve">（経産省）宇宙交通管理を見据えた自律性確保に資する事業化加速
【METI】 Acceleration of Commercialization to Ensure Autonomy in Anticipation of Space Traffic Management </t>
    <phoneticPr fontId="2"/>
  </si>
  <si>
    <r>
      <t>技術開発テーマの内容に照らした、評価機関としての提案課題に対する評価を記載してください（全角200字程度）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</si>
</sst>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7">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4">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cellXfs>
  <cellStyles count="2">
    <cellStyle name="ハイパーリンク" xfId="1" builtinId="8"/>
    <cellStyle name="標準" xfId="0" builtinId="0"/>
  </cellStyles>
  <dxfs count="8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79" dataDxfId="78">
  <autoFilter ref="B2:B16" xr:uid="{3FF44EC3-2B62-495D-8AC6-4267B9CCEB74}"/>
  <tableColumns count="1">
    <tableColumn id="2" xr3:uid="{66CA2351-F47D-44D4-A0CD-8DB905AB7CFD}" name="テーマ名" dataDxfId="7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5" totalsRowShown="0" headerRowDxfId="76" dataDxfId="74" headerRowBorderDxfId="75" tableBorderDxfId="73" totalsRowBorderDxfId="72">
  <autoFilter ref="D2:D5" xr:uid="{AE5A42BB-6F0F-479D-A4B8-7D410AEAEA9E}"/>
  <tableColumns count="1">
    <tableColumn id="1" xr3:uid="{E7C879FC-4412-47B9-A0EB-4DF139F0ABD3}" name="評価する提案機関との関係" dataDxfId="7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70" dataDxfId="68" headerRowBorderDxfId="69" tableBorderDxfId="67" totalsRowBorderDxfId="66">
  <autoFilter ref="F2:F6" xr:uid="{E0585520-3D92-45CD-97A7-A93AD8869A8A}"/>
  <tableColumns count="1">
    <tableColumn id="1" xr3:uid="{C3A59FF2-0A89-4D1D-B664-2C7C53CB883D}" name="顧客候補の場合の補足" dataDxfId="6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64" dataDxfId="63" tableBorderDxfId="62">
  <autoFilter ref="H2:H6" xr:uid="{5F281228-6B00-4604-9079-3831C550892C}"/>
  <tableColumns count="1">
    <tableColumn id="1" xr3:uid="{196D8868-8BDB-4475-A843-8DABD8D40768}" name="金融機関の場合の補足" dataDxfId="6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L2:L5" totalsRowShown="0" headerRowDxfId="60" dataDxfId="59" tableBorderDxfId="58">
  <autoFilter ref="L2:L5" xr:uid="{1A398C1D-A071-4021-97DC-7E3D9CFB0F01}"/>
  <tableColumns count="1">
    <tableColumn id="1" xr3:uid="{020DE823-9225-41AD-8FE1-85C3206B3268}" name="顧客候補の場合の提案内容共有の程度" dataDxfId="5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56" dataDxfId="55">
  <autoFilter ref="B2:B53" xr:uid="{FC3D88E8-C2DB-4B8E-BE6A-ABCC3695D02D}"/>
  <tableColumns count="1">
    <tableColumn id="1" xr3:uid="{1971FEB7-E322-4E19-9344-1DB8542C8448}" name="回答数" dataDxfId="5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J2:J3" totalsRowShown="0" headerRowDxfId="53" dataDxfId="52">
  <autoFilter ref="J2:J3" xr:uid="{8E8B7849-E2C9-461A-AF8E-4CEFA17D1BAB}"/>
  <tableColumns count="1">
    <tableColumn id="1" xr3:uid="{E2B2651A-2692-43E2-9D0C-48D539732EA8}" name="補助" dataDxfId="5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N2:N3" totalsRowShown="0" headerRowDxfId="50" dataDxfId="49">
  <autoFilter ref="N2:N3" xr:uid="{CA339077-6355-4D3B-8747-208A85F92FC0}"/>
  <tableColumns count="1">
    <tableColumn id="1" xr3:uid="{46FF2227-1551-4BEC-B53A-7C5F23F06BA6}" name="補助２" dataDxfId="48"/>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75" t="s">
        <v>3</v>
      </c>
      <c r="D4" s="76"/>
      <c r="E4" s="32"/>
      <c r="F4" s="75" t="s">
        <v>4</v>
      </c>
      <c r="G4" s="77"/>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mKXnipzhSGYApFQ5lHUnlbKe4GWVS4BCxIWEoWnqU0XF0Ld+siCdz5QZzo8FPJUM10WM62kVOafuvvD/CKhSFg==" saltValue="XtsqyX4u8jnw/iAdSelRRg=="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3"/>
  <sheetViews>
    <sheetView showGridLines="0" zoomScale="55" zoomScaleNormal="55" workbookViewId="0">
      <pane xSplit="3" topLeftCell="D1" activePane="topRight" state="frozen"/>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4" t="s">
        <v>54</v>
      </c>
      <c r="F13" s="65"/>
      <c r="G13" s="52"/>
    </row>
    <row r="14" spans="2:7" ht="160" customHeight="1" x14ac:dyDescent="0.55000000000000004">
      <c r="D14" s="6" t="s">
        <v>55</v>
      </c>
      <c r="E14" s="64" t="s">
        <v>336</v>
      </c>
      <c r="F14" s="65"/>
      <c r="G14" s="53"/>
    </row>
    <row r="15" spans="2:7" ht="180" customHeight="1" x14ac:dyDescent="0.55000000000000004">
      <c r="D15" s="6" t="s">
        <v>56</v>
      </c>
      <c r="E15" s="64" t="s">
        <v>57</v>
      </c>
      <c r="F15" s="65"/>
      <c r="G15" s="54"/>
    </row>
    <row r="16" spans="2:7" ht="50.15" customHeight="1" x14ac:dyDescent="0.55000000000000004">
      <c r="D16" s="6" t="s">
        <v>58</v>
      </c>
      <c r="E16" s="64" t="s">
        <v>59</v>
      </c>
      <c r="F16" s="65"/>
      <c r="G16" s="53"/>
    </row>
    <row r="17" spans="2:8" ht="50.15" customHeight="1" x14ac:dyDescent="0.55000000000000004">
      <c r="D17" s="6" t="s">
        <v>60</v>
      </c>
      <c r="E17" s="64" t="s">
        <v>61</v>
      </c>
      <c r="F17" s="65"/>
      <c r="G17" s="53"/>
    </row>
    <row r="18" spans="2:8" ht="50.15" customHeight="1" x14ac:dyDescent="0.55000000000000004">
      <c r="D18" s="6" t="s">
        <v>62</v>
      </c>
      <c r="E18" s="64" t="s">
        <v>63</v>
      </c>
      <c r="F18" s="65"/>
      <c r="G18" s="53"/>
    </row>
    <row r="19" spans="2:8" ht="75" customHeight="1" x14ac:dyDescent="0.55000000000000004">
      <c r="D19" s="6" t="s">
        <v>64</v>
      </c>
      <c r="E19" s="64" t="s">
        <v>321</v>
      </c>
      <c r="F19" s="65"/>
      <c r="G19" s="55"/>
    </row>
    <row r="20" spans="2:8" ht="22" x14ac:dyDescent="0.55000000000000004"/>
    <row r="21" spans="2:8" ht="25" customHeight="1" x14ac:dyDescent="0.55000000000000004">
      <c r="B21" s="1" t="s">
        <v>0</v>
      </c>
      <c r="C21" s="2" t="s">
        <v>65</v>
      </c>
      <c r="D21" s="2"/>
    </row>
    <row r="22" spans="2:8" ht="25" customHeight="1" x14ac:dyDescent="0.55000000000000004">
      <c r="B22" s="1"/>
      <c r="C22" s="2" t="s">
        <v>66</v>
      </c>
      <c r="D22" s="2"/>
    </row>
    <row r="23" spans="2:8" ht="25" customHeight="1" x14ac:dyDescent="0.55000000000000004">
      <c r="B23" s="1"/>
      <c r="C23" s="3" t="s">
        <v>354</v>
      </c>
    </row>
    <row r="24" spans="2:8" ht="25" customHeight="1" x14ac:dyDescent="0.55000000000000004">
      <c r="B24" s="1"/>
      <c r="C24" s="3" t="s">
        <v>357</v>
      </c>
    </row>
    <row r="25" spans="2:8" ht="25" customHeight="1" x14ac:dyDescent="0.55000000000000004">
      <c r="B25" s="1"/>
      <c r="C25" s="2" t="s">
        <v>67</v>
      </c>
      <c r="D25" s="2"/>
    </row>
    <row r="26" spans="2:8" ht="100" customHeight="1" x14ac:dyDescent="0.55000000000000004">
      <c r="D26" s="66" t="s">
        <v>68</v>
      </c>
      <c r="E26" s="67"/>
      <c r="F26" s="67"/>
      <c r="G26" s="68" t="s">
        <v>69</v>
      </c>
      <c r="H26" s="69"/>
    </row>
    <row r="28" spans="2:8" ht="25" customHeight="1" x14ac:dyDescent="0.55000000000000004">
      <c r="B28" s="1" t="s">
        <v>0</v>
      </c>
      <c r="C28" s="2" t="s">
        <v>70</v>
      </c>
      <c r="D28" s="2"/>
    </row>
    <row r="29" spans="2:8" ht="25" customHeight="1" x14ac:dyDescent="0.55000000000000004">
      <c r="B29" s="1"/>
      <c r="C29" s="2" t="s">
        <v>71</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324</v>
      </c>
    </row>
    <row r="34" spans="2:56" ht="25" customHeight="1" x14ac:dyDescent="0.55000000000000004">
      <c r="B34" s="1"/>
      <c r="C34" s="3" t="s">
        <v>326</v>
      </c>
    </row>
    <row r="35" spans="2:56" ht="25" customHeight="1" x14ac:dyDescent="0.55000000000000004">
      <c r="B35" s="1"/>
      <c r="C35" s="3" t="s">
        <v>74</v>
      </c>
    </row>
    <row r="36" spans="2:56" ht="25" customHeight="1" x14ac:dyDescent="0.55000000000000004">
      <c r="B36" s="1"/>
      <c r="C36" s="3" t="s">
        <v>46</v>
      </c>
      <c r="D36" s="3" t="s">
        <v>75</v>
      </c>
    </row>
    <row r="37" spans="2:56" ht="25" customHeight="1" x14ac:dyDescent="0.55000000000000004">
      <c r="B37" s="1"/>
      <c r="D37" s="3" t="s">
        <v>76</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0" t="s">
        <v>327</v>
      </c>
      <c r="E40" s="71"/>
      <c r="F40" s="72"/>
      <c r="G40" s="56" t="s">
        <v>69</v>
      </c>
    </row>
    <row r="42" spans="2:56" ht="100" customHeight="1" x14ac:dyDescent="0.55000000000000004">
      <c r="D42" s="16" t="s">
        <v>78</v>
      </c>
      <c r="E42" s="73" t="s">
        <v>79</v>
      </c>
      <c r="F42" s="74"/>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329</v>
      </c>
      <c r="F43" s="63"/>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2" t="s">
        <v>331</v>
      </c>
      <c r="F44" s="63"/>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2" t="s">
        <v>333</v>
      </c>
      <c r="F45" s="63"/>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2" t="s">
        <v>334</v>
      </c>
      <c r="F46" s="6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60</v>
      </c>
      <c r="E47" s="62" t="s">
        <v>337</v>
      </c>
      <c r="F47" s="63"/>
      <c r="G47" s="44" t="s">
        <v>131</v>
      </c>
      <c r="H47" s="44" t="s">
        <v>131</v>
      </c>
      <c r="I47" s="44" t="s">
        <v>131</v>
      </c>
      <c r="J47" s="44" t="s">
        <v>131</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2" t="s">
        <v>338</v>
      </c>
      <c r="F48" s="63"/>
      <c r="G48" s="44" t="s">
        <v>69</v>
      </c>
      <c r="H48" s="44" t="s">
        <v>69</v>
      </c>
      <c r="I48" s="44" t="s">
        <v>69</v>
      </c>
      <c r="J48" s="44" t="s">
        <v>69</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2" t="s">
        <v>360</v>
      </c>
      <c r="F49" s="63"/>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2" t="s">
        <v>335</v>
      </c>
      <c r="F50" s="63"/>
      <c r="G50" s="45" t="s">
        <v>69</v>
      </c>
      <c r="H50" s="45" t="s">
        <v>69</v>
      </c>
      <c r="I50" s="45" t="s">
        <v>69</v>
      </c>
      <c r="J50" s="45" t="s">
        <v>69</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82" t="s">
        <v>364</v>
      </c>
      <c r="F51" s="83"/>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2" t="s">
        <v>339</v>
      </c>
      <c r="F52" s="63"/>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提案機関 1
提案（技術開発課題） 1</v>
      </c>
      <c r="H61" s="30" t="str">
        <f>IF(H$43="",補助シート!D$12,H$43)&amp;CHAR(10)&amp;IF(H$45="",補助シート!D$13,H$45)</f>
        <v>提案機関 2
提案（技術開発課題） 2</v>
      </c>
      <c r="I61" s="30" t="str">
        <f>IF(I$43="",補助シート!E$12,I$43)&amp;CHAR(10)&amp;IF(I$45="",補助シート!E$13,I$45)</f>
        <v>提案機関 3
提案（技術開発課題） 3</v>
      </c>
      <c r="J61" s="30" t="str">
        <f>IF(J$43="",補助シート!F$12,J$43)&amp;CHAR(10)&amp;IF(J$45="",補助シート!F$13,J$45)</f>
        <v>提案機関 4
提案（技術開発課題） 4</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58" t="s">
        <v>361</v>
      </c>
      <c r="F62" s="59"/>
      <c r="G62" s="44" t="s">
        <v>69</v>
      </c>
      <c r="H62" s="44" t="s">
        <v>69</v>
      </c>
      <c r="I62" s="44" t="s">
        <v>69</v>
      </c>
      <c r="J62" s="44" t="s">
        <v>69</v>
      </c>
      <c r="K62" s="44" t="s">
        <v>69</v>
      </c>
      <c r="L62" s="44" t="s">
        <v>69</v>
      </c>
      <c r="M62" s="44" t="s">
        <v>69</v>
      </c>
      <c r="N62" s="44" t="s">
        <v>69</v>
      </c>
      <c r="O62" s="44" t="s">
        <v>69</v>
      </c>
      <c r="P62" s="44" t="s">
        <v>69</v>
      </c>
      <c r="Q62" s="44" t="s">
        <v>69</v>
      </c>
      <c r="R62" s="44" t="s">
        <v>69</v>
      </c>
      <c r="S62" s="44" t="s">
        <v>69</v>
      </c>
      <c r="T62" s="44" t="s">
        <v>69</v>
      </c>
      <c r="U62" s="44" t="s">
        <v>69</v>
      </c>
      <c r="V62" s="44" t="s">
        <v>69</v>
      </c>
      <c r="W62" s="44" t="s">
        <v>69</v>
      </c>
      <c r="X62" s="44" t="s">
        <v>69</v>
      </c>
      <c r="Y62" s="44" t="s">
        <v>69</v>
      </c>
      <c r="Z62" s="44" t="s">
        <v>69</v>
      </c>
      <c r="AA62" s="44" t="s">
        <v>69</v>
      </c>
      <c r="AB62" s="44" t="s">
        <v>69</v>
      </c>
      <c r="AC62" s="44" t="s">
        <v>69</v>
      </c>
      <c r="AD62" s="44" t="s">
        <v>69</v>
      </c>
      <c r="AE62" s="44" t="s">
        <v>69</v>
      </c>
      <c r="AF62" s="44" t="s">
        <v>69</v>
      </c>
      <c r="AG62" s="44" t="s">
        <v>69</v>
      </c>
      <c r="AH62" s="44" t="s">
        <v>69</v>
      </c>
      <c r="AI62" s="44" t="s">
        <v>69</v>
      </c>
      <c r="AJ62" s="44" t="s">
        <v>69</v>
      </c>
      <c r="AK62" s="44" t="s">
        <v>69</v>
      </c>
      <c r="AL62" s="44" t="s">
        <v>69</v>
      </c>
      <c r="AM62" s="44" t="s">
        <v>69</v>
      </c>
      <c r="AN62" s="44" t="s">
        <v>69</v>
      </c>
      <c r="AO62" s="44" t="s">
        <v>69</v>
      </c>
      <c r="AP62" s="44" t="s">
        <v>69</v>
      </c>
      <c r="AQ62" s="44" t="s">
        <v>69</v>
      </c>
      <c r="AR62" s="44" t="s">
        <v>69</v>
      </c>
      <c r="AS62" s="44" t="s">
        <v>69</v>
      </c>
      <c r="AT62" s="44" t="s">
        <v>69</v>
      </c>
      <c r="AU62" s="44" t="s">
        <v>69</v>
      </c>
      <c r="AV62" s="44" t="s">
        <v>69</v>
      </c>
      <c r="AW62" s="44" t="s">
        <v>69</v>
      </c>
      <c r="AX62" s="44" t="s">
        <v>69</v>
      </c>
      <c r="AY62" s="44" t="s">
        <v>69</v>
      </c>
      <c r="AZ62" s="44" t="s">
        <v>69</v>
      </c>
      <c r="BA62" s="44" t="s">
        <v>69</v>
      </c>
      <c r="BB62" s="44" t="s">
        <v>69</v>
      </c>
      <c r="BC62" s="44" t="s">
        <v>69</v>
      </c>
      <c r="BD62" s="44" t="s">
        <v>69</v>
      </c>
    </row>
    <row r="63" spans="2:56" ht="220" customHeight="1" x14ac:dyDescent="0.55000000000000004">
      <c r="D63" s="46" t="s">
        <v>130</v>
      </c>
      <c r="E63" s="58" t="s">
        <v>146</v>
      </c>
      <c r="F63" s="59"/>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row>
  </sheetData>
  <sheetProtection algorithmName="SHA-512" hashValue="DlFqCJD2F6vEgSF9wVauFIgCt3ae7fNUoj41mteNAaCX79i+WwTpIrHrk7z6BiN+Q4t446GRpXXiDfIIwnnJLg==" saltValue="HPfQa1iSXa9FQWJGgKvQXQ==" spinCount="100000" sheet="1" objects="1" scenarios="1"/>
  <dataConsolidate/>
  <mergeCells count="24">
    <mergeCell ref="E18:F18"/>
    <mergeCell ref="E13:F13"/>
    <mergeCell ref="E14:F14"/>
    <mergeCell ref="E15:F15"/>
    <mergeCell ref="E16:F16"/>
    <mergeCell ref="E17:F17"/>
    <mergeCell ref="E19:F19"/>
    <mergeCell ref="D26:F26"/>
    <mergeCell ref="G26:H26"/>
    <mergeCell ref="E43:F43"/>
    <mergeCell ref="E44:F44"/>
    <mergeCell ref="D40:F40"/>
    <mergeCell ref="E42:F42"/>
    <mergeCell ref="E62:F62"/>
    <mergeCell ref="E63:F63"/>
    <mergeCell ref="E61:F61"/>
    <mergeCell ref="E45:F45"/>
    <mergeCell ref="E46:F46"/>
    <mergeCell ref="E47:F47"/>
    <mergeCell ref="E48:F48"/>
    <mergeCell ref="E49:F49"/>
    <mergeCell ref="E50:F50"/>
    <mergeCell ref="E51:F51"/>
    <mergeCell ref="E52:F52"/>
  </mergeCells>
  <phoneticPr fontId="2"/>
  <conditionalFormatting sqref="G13:G19">
    <cfRule type="expression" dxfId="47" priority="30">
      <formula>COUNTA($G13)&gt;0</formula>
    </cfRule>
  </conditionalFormatting>
  <conditionalFormatting sqref="G40">
    <cfRule type="expression" dxfId="45" priority="28">
      <formula>COUNTA($G$40)</formula>
    </cfRule>
  </conditionalFormatting>
  <conditionalFormatting sqref="G43:BD52">
    <cfRule type="expression" dxfId="42" priority="23">
      <formula>COLUMN(G$43)-COLUMN($G$43)+1&lt;=$G$40</formula>
    </cfRule>
  </conditionalFormatting>
  <conditionalFormatting sqref="G51:BD52 G43:BD46 G49:BD49">
    <cfRule type="expression" dxfId="36" priority="22">
      <formula>COUNTA(G43)&gt;0</formula>
    </cfRule>
  </conditionalFormatting>
  <conditionalFormatting sqref="G63:BD63">
    <cfRule type="expression" dxfId="32" priority="1">
      <formula>COUNTA(G$63)&gt;0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1"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19"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6" id="{2C1D243C-21B0-4E48-BAEB-FC542CA44D1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D75D1C9B-829F-4EE8-BCDC-F1C7BA7AD95D}">
            <xm:f>G47&lt;&gt;選択肢!$D$3</xm:f>
            <x14:dxf>
              <fill>
                <patternFill patternType="none">
                  <bgColor auto="1"/>
                </patternFill>
              </fill>
            </x14:dxf>
          </x14:cfRule>
          <x14:cfRule type="expression" priority="34"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4" id="{4C4CD6AD-50D4-45F9-B9CA-BA98A4E358B8}">
            <xm:f>G50&lt;&gt;選択肢!$D$3</xm:f>
            <x14:dxf>
              <fill>
                <patternFill patternType="none">
                  <bgColor auto="1"/>
                </patternFill>
              </fill>
            </x14:dxf>
          </x14:cfRule>
          <x14:cfRule type="expression" priority="35"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8"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7"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85783B55-662A-4B7E-8642-2284DF0CB2AE}">
            <xm:f>G$62&lt;&gt;選択肢!$J$3</xm:f>
            <x14:dxf>
              <fill>
                <patternFill patternType="none">
                  <bgColor auto="1"/>
                </patternFill>
              </fill>
            </x14:dxf>
          </x14:cfRule>
          <xm:sqref>G62:BD62</xm:sqref>
        </x14:conditionalFormatting>
        <x14:conditionalFormatting xmlns:xm="http://schemas.microsoft.com/office/excel/2006/main">
          <x14:cfRule type="expression" priority="3" id="{00000000-000E-0000-0100-000003000000}">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1"/>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340</v>
      </c>
      <c r="D4" s="2"/>
    </row>
    <row r="5" spans="2:7" ht="25" customHeight="1" x14ac:dyDescent="0.55000000000000004">
      <c r="C5" s="3" t="s">
        <v>44</v>
      </c>
    </row>
    <row r="6" spans="2:7" ht="25" customHeight="1" x14ac:dyDescent="0.55000000000000004">
      <c r="C6" s="3" t="s">
        <v>341</v>
      </c>
    </row>
    <row r="7" spans="2:7" ht="25" customHeight="1" x14ac:dyDescent="0.55000000000000004">
      <c r="C7" s="3" t="s">
        <v>342</v>
      </c>
      <c r="D7" s="3" t="s">
        <v>343</v>
      </c>
    </row>
    <row r="8" spans="2:7" ht="25" customHeight="1" x14ac:dyDescent="0.55000000000000004">
      <c r="D8" s="3" t="s">
        <v>344</v>
      </c>
    </row>
    <row r="9" spans="2:7" ht="25" customHeight="1" x14ac:dyDescent="0.55000000000000004">
      <c r="D9" s="3" t="s">
        <v>345</v>
      </c>
    </row>
    <row r="10" spans="2:7" ht="25" customHeight="1" x14ac:dyDescent="0.55000000000000004">
      <c r="D10" s="3" t="s">
        <v>346</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4" t="s">
        <v>54</v>
      </c>
      <c r="F13" s="65"/>
      <c r="G13" s="51">
        <v>46113</v>
      </c>
    </row>
    <row r="14" spans="2:7" ht="160" customHeight="1" x14ac:dyDescent="0.55000000000000004">
      <c r="D14" s="6" t="s">
        <v>55</v>
      </c>
      <c r="E14" s="64" t="s">
        <v>359</v>
      </c>
      <c r="F14" s="65"/>
      <c r="G14" s="40" t="s">
        <v>147</v>
      </c>
    </row>
    <row r="15" spans="2:7" ht="180" customHeight="1" x14ac:dyDescent="0.55000000000000004">
      <c r="D15" s="6" t="s">
        <v>56</v>
      </c>
      <c r="E15" s="64" t="s">
        <v>57</v>
      </c>
      <c r="F15" s="65"/>
      <c r="G15" s="41">
        <v>9012405001241</v>
      </c>
    </row>
    <row r="16" spans="2:7" ht="50.15" customHeight="1" x14ac:dyDescent="0.55000000000000004">
      <c r="D16" s="6" t="s">
        <v>58</v>
      </c>
      <c r="E16" s="64" t="s">
        <v>59</v>
      </c>
      <c r="F16" s="65"/>
      <c r="G16" s="40" t="s">
        <v>148</v>
      </c>
    </row>
    <row r="17" spans="2:8" ht="50.15" customHeight="1" x14ac:dyDescent="0.55000000000000004">
      <c r="D17" s="6" t="s">
        <v>60</v>
      </c>
      <c r="E17" s="64" t="s">
        <v>61</v>
      </c>
      <c r="F17" s="65"/>
      <c r="G17" s="40" t="s">
        <v>149</v>
      </c>
    </row>
    <row r="18" spans="2:8" ht="50.15" customHeight="1" x14ac:dyDescent="0.55000000000000004">
      <c r="D18" s="6" t="s">
        <v>62</v>
      </c>
      <c r="E18" s="64" t="s">
        <v>63</v>
      </c>
      <c r="F18" s="65"/>
      <c r="G18" s="40" t="s">
        <v>150</v>
      </c>
    </row>
    <row r="19" spans="2:8" ht="75" customHeight="1" x14ac:dyDescent="0.55000000000000004">
      <c r="D19" s="6" t="s">
        <v>64</v>
      </c>
      <c r="E19" s="64" t="s">
        <v>320</v>
      </c>
      <c r="F19" s="65"/>
      <c r="G19" s="40" t="s">
        <v>151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6" t="s">
        <v>68</v>
      </c>
      <c r="E26" s="67"/>
      <c r="F26" s="67"/>
      <c r="G26" s="78" t="s">
        <v>362</v>
      </c>
      <c r="H26" s="79"/>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0" t="s">
        <v>327</v>
      </c>
      <c r="E40" s="71"/>
      <c r="F40" s="72"/>
      <c r="G40" s="42">
        <v>4</v>
      </c>
    </row>
    <row r="42" spans="2:56" ht="75" customHeight="1" x14ac:dyDescent="0.55000000000000004">
      <c r="D42" s="16" t="s">
        <v>78</v>
      </c>
      <c r="E42" s="73" t="s">
        <v>79</v>
      </c>
      <c r="F42" s="74"/>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358</v>
      </c>
      <c r="F43" s="63"/>
      <c r="G43" s="45" t="s">
        <v>152</v>
      </c>
      <c r="H43" s="45" t="s">
        <v>153</v>
      </c>
      <c r="I43" s="45" t="s">
        <v>153</v>
      </c>
      <c r="J43" s="45" t="s">
        <v>154</v>
      </c>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130</v>
      </c>
      <c r="E44" s="62" t="s">
        <v>331</v>
      </c>
      <c r="F44" s="63"/>
      <c r="G44" s="48">
        <v>1234567890123</v>
      </c>
      <c r="H44" s="48">
        <v>2345678901234</v>
      </c>
      <c r="I44" s="48">
        <v>2345678901234</v>
      </c>
      <c r="J44" s="48">
        <v>0</v>
      </c>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56</v>
      </c>
      <c r="E45" s="62" t="s">
        <v>332</v>
      </c>
      <c r="F45" s="63"/>
      <c r="G45" s="45" t="s">
        <v>155</v>
      </c>
      <c r="H45" s="45" t="s">
        <v>156</v>
      </c>
      <c r="I45" s="45" t="s">
        <v>157</v>
      </c>
      <c r="J45" s="45" t="s">
        <v>158</v>
      </c>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58</v>
      </c>
      <c r="E46" s="62" t="s">
        <v>334</v>
      </c>
      <c r="F46" s="63"/>
      <c r="G46" s="48">
        <v>1234</v>
      </c>
      <c r="H46" s="48">
        <v>5678</v>
      </c>
      <c r="I46" s="48">
        <v>9012</v>
      </c>
      <c r="J46" s="48">
        <v>3456</v>
      </c>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60</v>
      </c>
      <c r="E47" s="62" t="s">
        <v>337</v>
      </c>
      <c r="F47" s="63"/>
      <c r="G47" s="44" t="s">
        <v>159</v>
      </c>
      <c r="H47" s="44" t="s">
        <v>159</v>
      </c>
      <c r="I47" s="44" t="s">
        <v>159</v>
      </c>
      <c r="J47" s="44" t="s">
        <v>160</v>
      </c>
      <c r="K47" s="44" t="s">
        <v>69</v>
      </c>
      <c r="L47" s="44" t="s">
        <v>69</v>
      </c>
      <c r="M47" s="44" t="s">
        <v>69</v>
      </c>
      <c r="N47" s="44" t="s">
        <v>69</v>
      </c>
      <c r="O47" s="44" t="s">
        <v>69</v>
      </c>
      <c r="P47" s="44" t="s">
        <v>69</v>
      </c>
      <c r="Q47" s="44" t="s">
        <v>69</v>
      </c>
      <c r="R47" s="44" t="s">
        <v>69</v>
      </c>
      <c r="S47" s="44" t="s">
        <v>69</v>
      </c>
      <c r="T47" s="44" t="s">
        <v>69</v>
      </c>
      <c r="U47" s="44" t="s">
        <v>69</v>
      </c>
      <c r="V47" s="44" t="s">
        <v>69</v>
      </c>
      <c r="W47" s="44" t="s">
        <v>69</v>
      </c>
      <c r="X47" s="44" t="s">
        <v>69</v>
      </c>
      <c r="Y47" s="44" t="s">
        <v>69</v>
      </c>
      <c r="Z47" s="44" t="s">
        <v>69</v>
      </c>
      <c r="AA47" s="44" t="s">
        <v>69</v>
      </c>
      <c r="AB47" s="44" t="s">
        <v>69</v>
      </c>
      <c r="AC47" s="44" t="s">
        <v>69</v>
      </c>
      <c r="AD47" s="44" t="s">
        <v>69</v>
      </c>
      <c r="AE47" s="44" t="s">
        <v>69</v>
      </c>
      <c r="AF47" s="44" t="s">
        <v>69</v>
      </c>
      <c r="AG47" s="44" t="s">
        <v>69</v>
      </c>
      <c r="AH47" s="44" t="s">
        <v>69</v>
      </c>
      <c r="AI47" s="44" t="s">
        <v>69</v>
      </c>
      <c r="AJ47" s="44" t="s">
        <v>69</v>
      </c>
      <c r="AK47" s="44" t="s">
        <v>69</v>
      </c>
      <c r="AL47" s="44" t="s">
        <v>69</v>
      </c>
      <c r="AM47" s="44" t="s">
        <v>69</v>
      </c>
      <c r="AN47" s="44" t="s">
        <v>69</v>
      </c>
      <c r="AO47" s="44" t="s">
        <v>69</v>
      </c>
      <c r="AP47" s="44" t="s">
        <v>69</v>
      </c>
      <c r="AQ47" s="44" t="s">
        <v>69</v>
      </c>
      <c r="AR47" s="44" t="s">
        <v>69</v>
      </c>
      <c r="AS47" s="44" t="s">
        <v>69</v>
      </c>
      <c r="AT47" s="44" t="s">
        <v>69</v>
      </c>
      <c r="AU47" s="44" t="s">
        <v>69</v>
      </c>
      <c r="AV47" s="44" t="s">
        <v>69</v>
      </c>
      <c r="AW47" s="44" t="s">
        <v>69</v>
      </c>
      <c r="AX47" s="44" t="s">
        <v>69</v>
      </c>
      <c r="AY47" s="44" t="s">
        <v>69</v>
      </c>
      <c r="AZ47" s="44" t="s">
        <v>69</v>
      </c>
      <c r="BA47" s="44" t="s">
        <v>69</v>
      </c>
      <c r="BB47" s="44" t="s">
        <v>69</v>
      </c>
      <c r="BC47" s="44" t="s">
        <v>69</v>
      </c>
      <c r="BD47" s="44" t="s">
        <v>69</v>
      </c>
    </row>
    <row r="48" spans="2:56" ht="100" customHeight="1" x14ac:dyDescent="0.55000000000000004">
      <c r="D48" s="8" t="s">
        <v>62</v>
      </c>
      <c r="E48" s="62" t="s">
        <v>338</v>
      </c>
      <c r="F48" s="63"/>
      <c r="G48" s="44" t="s">
        <v>161</v>
      </c>
      <c r="H48" s="44" t="s">
        <v>162</v>
      </c>
      <c r="I48" s="44" t="s">
        <v>162</v>
      </c>
      <c r="J48" s="44" t="s">
        <v>163</v>
      </c>
      <c r="K48" s="44" t="s">
        <v>69</v>
      </c>
      <c r="L48" s="44" t="s">
        <v>69</v>
      </c>
      <c r="M48" s="44" t="s">
        <v>69</v>
      </c>
      <c r="N48" s="44" t="s">
        <v>69</v>
      </c>
      <c r="O48" s="44" t="s">
        <v>69</v>
      </c>
      <c r="P48" s="44" t="s">
        <v>69</v>
      </c>
      <c r="Q48" s="44" t="s">
        <v>69</v>
      </c>
      <c r="R48" s="44" t="s">
        <v>69</v>
      </c>
      <c r="S48" s="44" t="s">
        <v>69</v>
      </c>
      <c r="T48" s="44" t="s">
        <v>69</v>
      </c>
      <c r="U48" s="44" t="s">
        <v>69</v>
      </c>
      <c r="V48" s="44" t="s">
        <v>69</v>
      </c>
      <c r="W48" s="44" t="s">
        <v>69</v>
      </c>
      <c r="X48" s="44" t="s">
        <v>69</v>
      </c>
      <c r="Y48" s="44" t="s">
        <v>69</v>
      </c>
      <c r="Z48" s="44" t="s">
        <v>69</v>
      </c>
      <c r="AA48" s="44" t="s">
        <v>69</v>
      </c>
      <c r="AB48" s="44" t="s">
        <v>69</v>
      </c>
      <c r="AC48" s="44" t="s">
        <v>69</v>
      </c>
      <c r="AD48" s="44" t="s">
        <v>69</v>
      </c>
      <c r="AE48" s="44" t="s">
        <v>69</v>
      </c>
      <c r="AF48" s="44" t="s">
        <v>69</v>
      </c>
      <c r="AG48" s="44" t="s">
        <v>69</v>
      </c>
      <c r="AH48" s="44" t="s">
        <v>69</v>
      </c>
      <c r="AI48" s="44" t="s">
        <v>69</v>
      </c>
      <c r="AJ48" s="44" t="s">
        <v>69</v>
      </c>
      <c r="AK48" s="44" t="s">
        <v>69</v>
      </c>
      <c r="AL48" s="44" t="s">
        <v>69</v>
      </c>
      <c r="AM48" s="44" t="s">
        <v>69</v>
      </c>
      <c r="AN48" s="44" t="s">
        <v>69</v>
      </c>
      <c r="AO48" s="44" t="s">
        <v>69</v>
      </c>
      <c r="AP48" s="44" t="s">
        <v>69</v>
      </c>
      <c r="AQ48" s="44" t="s">
        <v>69</v>
      </c>
      <c r="AR48" s="44" t="s">
        <v>69</v>
      </c>
      <c r="AS48" s="44" t="s">
        <v>69</v>
      </c>
      <c r="AT48" s="44" t="s">
        <v>69</v>
      </c>
      <c r="AU48" s="44" t="s">
        <v>69</v>
      </c>
      <c r="AV48" s="44" t="s">
        <v>69</v>
      </c>
      <c r="AW48" s="44" t="s">
        <v>69</v>
      </c>
      <c r="AX48" s="44" t="s">
        <v>69</v>
      </c>
      <c r="AY48" s="44" t="s">
        <v>69</v>
      </c>
      <c r="AZ48" s="44" t="s">
        <v>69</v>
      </c>
      <c r="BA48" s="44" t="s">
        <v>69</v>
      </c>
      <c r="BB48" s="44" t="s">
        <v>69</v>
      </c>
      <c r="BC48" s="44" t="s">
        <v>69</v>
      </c>
      <c r="BD48" s="44" t="s">
        <v>69</v>
      </c>
    </row>
    <row r="49" spans="2:56" ht="220" customHeight="1" x14ac:dyDescent="0.55000000000000004">
      <c r="D49" s="8" t="s">
        <v>132</v>
      </c>
      <c r="E49" s="62" t="s">
        <v>360</v>
      </c>
      <c r="F49" s="63"/>
      <c r="G49" s="44" t="s">
        <v>164</v>
      </c>
      <c r="H49" s="44"/>
      <c r="I49" s="44"/>
      <c r="J49" s="44" t="s">
        <v>165</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133</v>
      </c>
      <c r="E50" s="62" t="s">
        <v>335</v>
      </c>
      <c r="F50" s="63"/>
      <c r="G50" s="45" t="s">
        <v>166</v>
      </c>
      <c r="H50" s="45" t="s">
        <v>166</v>
      </c>
      <c r="I50" s="45" t="s">
        <v>167</v>
      </c>
      <c r="J50" s="45" t="s">
        <v>166</v>
      </c>
      <c r="K50" s="45" t="s">
        <v>69</v>
      </c>
      <c r="L50" s="45" t="s">
        <v>69</v>
      </c>
      <c r="M50" s="45" t="s">
        <v>69</v>
      </c>
      <c r="N50" s="45" t="s">
        <v>69</v>
      </c>
      <c r="O50" s="45" t="s">
        <v>69</v>
      </c>
      <c r="P50" s="45" t="s">
        <v>69</v>
      </c>
      <c r="Q50" s="45" t="s">
        <v>69</v>
      </c>
      <c r="R50" s="45" t="s">
        <v>69</v>
      </c>
      <c r="S50" s="45" t="s">
        <v>69</v>
      </c>
      <c r="T50" s="45" t="s">
        <v>69</v>
      </c>
      <c r="U50" s="45" t="s">
        <v>69</v>
      </c>
      <c r="V50" s="45" t="s">
        <v>69</v>
      </c>
      <c r="W50" s="45" t="s">
        <v>69</v>
      </c>
      <c r="X50" s="45" t="s">
        <v>69</v>
      </c>
      <c r="Y50" s="45" t="s">
        <v>69</v>
      </c>
      <c r="Z50" s="45" t="s">
        <v>69</v>
      </c>
      <c r="AA50" s="45" t="s">
        <v>69</v>
      </c>
      <c r="AB50" s="45" t="s">
        <v>69</v>
      </c>
      <c r="AC50" s="45" t="s">
        <v>69</v>
      </c>
      <c r="AD50" s="45" t="s">
        <v>69</v>
      </c>
      <c r="AE50" s="45" t="s">
        <v>69</v>
      </c>
      <c r="AF50" s="45" t="s">
        <v>69</v>
      </c>
      <c r="AG50" s="45" t="s">
        <v>69</v>
      </c>
      <c r="AH50" s="45" t="s">
        <v>69</v>
      </c>
      <c r="AI50" s="45" t="s">
        <v>69</v>
      </c>
      <c r="AJ50" s="45" t="s">
        <v>69</v>
      </c>
      <c r="AK50" s="45" t="s">
        <v>69</v>
      </c>
      <c r="AL50" s="45" t="s">
        <v>69</v>
      </c>
      <c r="AM50" s="45" t="s">
        <v>69</v>
      </c>
      <c r="AN50" s="45" t="s">
        <v>69</v>
      </c>
      <c r="AO50" s="45" t="s">
        <v>69</v>
      </c>
      <c r="AP50" s="45" t="s">
        <v>69</v>
      </c>
      <c r="AQ50" s="45" t="s">
        <v>69</v>
      </c>
      <c r="AR50" s="45" t="s">
        <v>69</v>
      </c>
      <c r="AS50" s="45" t="s">
        <v>69</v>
      </c>
      <c r="AT50" s="45" t="s">
        <v>69</v>
      </c>
      <c r="AU50" s="45" t="s">
        <v>69</v>
      </c>
      <c r="AV50" s="45" t="s">
        <v>69</v>
      </c>
      <c r="AW50" s="45" t="s">
        <v>69</v>
      </c>
      <c r="AX50" s="45" t="s">
        <v>69</v>
      </c>
      <c r="AY50" s="45" t="s">
        <v>69</v>
      </c>
      <c r="AZ50" s="45" t="s">
        <v>69</v>
      </c>
      <c r="BA50" s="45" t="s">
        <v>69</v>
      </c>
      <c r="BB50" s="45" t="s">
        <v>69</v>
      </c>
      <c r="BC50" s="45" t="s">
        <v>69</v>
      </c>
      <c r="BD50" s="45" t="s">
        <v>69</v>
      </c>
    </row>
    <row r="51" spans="2:56" ht="409.5" customHeight="1" x14ac:dyDescent="0.55000000000000004">
      <c r="D51" s="9" t="s">
        <v>134</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44" t="s">
        <v>168</v>
      </c>
      <c r="H51" s="44" t="s">
        <v>169</v>
      </c>
      <c r="I51" s="44" t="s">
        <v>170</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135</v>
      </c>
      <c r="E52" s="62"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3"/>
      <c r="G52" s="44"/>
      <c r="H52" s="44"/>
      <c r="I52" s="44"/>
      <c r="J52" s="44" t="s">
        <v>171</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4" spans="2:56" ht="25" customHeight="1" x14ac:dyDescent="0.55000000000000004">
      <c r="B54" s="1" t="s">
        <v>0</v>
      </c>
      <c r="C54" s="2" t="s">
        <v>136</v>
      </c>
      <c r="D54" s="2"/>
    </row>
    <row r="55" spans="2:56" ht="25" customHeight="1" x14ac:dyDescent="0.55000000000000004">
      <c r="B55" s="1"/>
      <c r="C55" s="2" t="s">
        <v>137</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140</v>
      </c>
    </row>
    <row r="59" spans="2:56" ht="25" customHeight="1" x14ac:dyDescent="0.55000000000000004">
      <c r="B59" s="1"/>
      <c r="C59" s="3" t="s">
        <v>141</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ＡＢＣ株式会社
ＮＯＰの開発</v>
      </c>
      <c r="H61" s="30" t="str">
        <f>IF(H$43="",補助シート!D$12,H$43)&amp;CHAR(10)&amp;IF(H$45="",補助シート!D$13,H$45)</f>
        <v>ＥＦＧ株式会社
ＱＲＳの開発</v>
      </c>
      <c r="I61" s="30" t="str">
        <f>IF(I$43="",補助シート!E$12,I$43)&amp;CHAR(10)&amp;IF(I$45="",補助シート!E$13,I$45)</f>
        <v>ＥＦＧ株式会社
ＴＵＶの開発</v>
      </c>
      <c r="J61" s="30" t="str">
        <f>IF(J$43="",補助シート!F$12,J$43)&amp;CHAR(10)&amp;IF(J$45="",補助シート!F$13,J$45)</f>
        <v>株式会社ＫＬＭ
ＷＸＹの開発</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 customHeight="1" x14ac:dyDescent="0.55000000000000004">
      <c r="D62" s="46" t="s">
        <v>145</v>
      </c>
      <c r="E62" s="58" t="s">
        <v>361</v>
      </c>
      <c r="F62" s="59"/>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58" t="s">
        <v>146</v>
      </c>
      <c r="F63" s="59"/>
      <c r="G63" s="29" t="s">
        <v>173</v>
      </c>
      <c r="H63" s="29" t="s">
        <v>174</v>
      </c>
      <c r="I63" s="29" t="s">
        <v>175</v>
      </c>
      <c r="J63" s="29" t="s">
        <v>176</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row r="65" ht="266.5" customHeight="1" x14ac:dyDescent="0.55000000000000004"/>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sheetData>
  <sheetProtection algorithmName="SHA-512" hashValue="qYmbgR4ur0zH5qI7KSbx7YnNu/jj9iVUwrYvXB653JxIRfUHkpymIM8X3Dg8MXSTiDuCASNI4ljSzipajrMAsQ==" saltValue="z4/JOT5koJD9KmZ1mw3RHw==" spinCount="100000" sheet="1" objects="1" scenarios="1"/>
  <dataConsolidate/>
  <mergeCells count="24">
    <mergeCell ref="G26:H26"/>
    <mergeCell ref="D40:F40"/>
    <mergeCell ref="E42:F42"/>
    <mergeCell ref="E63:F63"/>
    <mergeCell ref="E44:F44"/>
    <mergeCell ref="E45:F45"/>
    <mergeCell ref="E46:F46"/>
    <mergeCell ref="E47:F47"/>
    <mergeCell ref="E48:F48"/>
    <mergeCell ref="E49:F49"/>
    <mergeCell ref="E50:F50"/>
    <mergeCell ref="E51:F51"/>
    <mergeCell ref="E52:F52"/>
    <mergeCell ref="E61:F61"/>
    <mergeCell ref="E62:F62"/>
    <mergeCell ref="E43:F43"/>
    <mergeCell ref="E18:F18"/>
    <mergeCell ref="E19:F19"/>
    <mergeCell ref="D26:F26"/>
    <mergeCell ref="E13:F13"/>
    <mergeCell ref="E14:F14"/>
    <mergeCell ref="E15:F15"/>
    <mergeCell ref="E16:F16"/>
    <mergeCell ref="E17:F17"/>
  </mergeCells>
  <phoneticPr fontId="2"/>
  <conditionalFormatting sqref="G13:G19">
    <cfRule type="expression" dxfId="31" priority="14">
      <formula>COUNTA($G13)&gt;0</formula>
    </cfRule>
  </conditionalFormatting>
  <conditionalFormatting sqref="G40">
    <cfRule type="expression" dxfId="29" priority="13">
      <formula>COUNTA($G$40)</formula>
    </cfRule>
  </conditionalFormatting>
  <conditionalFormatting sqref="G43:BD52">
    <cfRule type="expression" dxfId="26" priority="12">
      <formula>COLUMN(G$43)-COLUMN($G$43)+1&lt;=$G$40</formula>
    </cfRule>
  </conditionalFormatting>
  <conditionalFormatting sqref="G51:BD52 G43:BD46 G49:BD49">
    <cfRule type="expression" dxfId="20" priority="11">
      <formula>COUNTA(G43)&gt;0</formula>
    </cfRule>
  </conditionalFormatting>
  <conditionalFormatting sqref="G63:BD63">
    <cfRule type="expression" dxfId="16" priority="1">
      <formula>COUNTA(G$63)&gt;0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2:BD62"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2 G63:BD63"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0"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9"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6" id="{FF68714C-B9BB-4D0D-976E-B9D538D95366}">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B69BE14D-73BC-422B-A51A-57E5CC4D56D8}">
            <xm:f>G47&lt;&gt;選択肢!$D$3</xm:f>
            <x14:dxf>
              <fill>
                <patternFill patternType="none">
                  <bgColor auto="1"/>
                </patternFill>
              </fill>
            </x14:dxf>
          </x14:cfRule>
          <x14:cfRule type="expression" priority="15" id="{73FF967E-0F77-494A-9E89-652F4163152B}">
            <xm:f>G47=選択肢!$D$3</xm:f>
            <x14:dxf>
              <fill>
                <patternFill>
                  <bgColor theme="0" tint="-0.34998626667073579"/>
                </patternFill>
              </fill>
            </x14:dxf>
          </x14:cfRule>
          <xm:sqref>G47:BD48</xm:sqref>
        </x14:conditionalFormatting>
        <x14:conditionalFormatting xmlns:xm="http://schemas.microsoft.com/office/excel/2006/main">
          <x14:cfRule type="expression" priority="4" id="{E5852E72-EEED-40ED-BE6E-DF5704C1A611}">
            <xm:f>G50&lt;&gt;選択肢!$D$3</xm:f>
            <x14:dxf>
              <fill>
                <patternFill patternType="none">
                  <bgColor auto="1"/>
                </patternFill>
              </fill>
            </x14:dxf>
          </x14:cfRule>
          <x14:cfRule type="expression" priority="16"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8"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7" id="{1B1061F3-82F0-41F3-A5B2-49F37388B1C6}">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9DE52178-9592-4743-8483-6C221ED147A9}">
            <xm:f>G$62&lt;&gt;選択肢!$J$3</xm:f>
            <x14:dxf>
              <fill>
                <patternFill patternType="none">
                  <bgColor auto="1"/>
                </patternFill>
              </fill>
            </x14:dxf>
          </x14:cfRule>
          <xm:sqref>G62:BD62</xm:sqref>
        </x14:conditionalFormatting>
        <x14:conditionalFormatting xmlns:xm="http://schemas.microsoft.com/office/excel/2006/main">
          <x14:cfRule type="expression" priority="3" id="{588A7E74-3519-42F7-8467-6A563F4B1917}">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0506A99-273F-4E80-B571-E6DE59E61069}">
          <x14:formula1>
            <xm:f>INDIRECT(補助シート!C$5&amp;"関係性")</xm:f>
          </x14:formula1>
          <xm:sqref>G48:BD48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3"/>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64" t="s">
        <v>54</v>
      </c>
      <c r="F13" s="65"/>
      <c r="G13" s="24">
        <v>46113</v>
      </c>
    </row>
    <row r="14" spans="2:7" ht="160" customHeight="1" x14ac:dyDescent="0.55000000000000004">
      <c r="D14" s="6" t="s">
        <v>55</v>
      </c>
      <c r="E14" s="64" t="s">
        <v>336</v>
      </c>
      <c r="F14" s="65"/>
      <c r="G14" s="15" t="s">
        <v>177</v>
      </c>
    </row>
    <row r="15" spans="2:7" ht="180" customHeight="1" x14ac:dyDescent="0.55000000000000004">
      <c r="D15" s="6" t="s">
        <v>56</v>
      </c>
      <c r="E15" s="64" t="s">
        <v>57</v>
      </c>
      <c r="F15" s="65"/>
      <c r="G15" s="25">
        <v>9012405001241</v>
      </c>
    </row>
    <row r="16" spans="2:7" ht="50.15" customHeight="1" x14ac:dyDescent="0.55000000000000004">
      <c r="D16" s="6" t="s">
        <v>58</v>
      </c>
      <c r="E16" s="64" t="s">
        <v>59</v>
      </c>
      <c r="F16" s="65"/>
      <c r="G16" s="15" t="s">
        <v>178</v>
      </c>
    </row>
    <row r="17" spans="2:8" ht="50.15" customHeight="1" x14ac:dyDescent="0.55000000000000004">
      <c r="D17" s="6" t="s">
        <v>60</v>
      </c>
      <c r="E17" s="64" t="s">
        <v>61</v>
      </c>
      <c r="F17" s="65"/>
      <c r="G17" s="15" t="s">
        <v>179</v>
      </c>
    </row>
    <row r="18" spans="2:8" ht="50.15" customHeight="1" x14ac:dyDescent="0.55000000000000004">
      <c r="D18" s="6" t="s">
        <v>62</v>
      </c>
      <c r="E18" s="64" t="s">
        <v>63</v>
      </c>
      <c r="F18" s="65"/>
      <c r="G18" s="27" t="s">
        <v>180</v>
      </c>
    </row>
    <row r="19" spans="2:8" ht="75" customHeight="1" x14ac:dyDescent="0.55000000000000004">
      <c r="D19" s="6" t="s">
        <v>64</v>
      </c>
      <c r="E19" s="64" t="s">
        <v>320</v>
      </c>
      <c r="F19" s="65"/>
      <c r="G19" s="15" t="s">
        <v>181</v>
      </c>
    </row>
    <row r="20" spans="2:8" ht="22" x14ac:dyDescent="0.55000000000000004"/>
    <row r="21" spans="2:8" ht="25" customHeight="1" x14ac:dyDescent="0.55000000000000004">
      <c r="B21" s="1" t="s">
        <v>0</v>
      </c>
      <c r="C21" s="2" t="s">
        <v>65</v>
      </c>
      <c r="D21" s="2"/>
    </row>
    <row r="22" spans="2:8" ht="25" customHeight="1" x14ac:dyDescent="0.55000000000000004">
      <c r="B22" s="1"/>
      <c r="C22" s="2" t="s">
        <v>355</v>
      </c>
      <c r="D22" s="2"/>
    </row>
    <row r="23" spans="2:8" ht="25" customHeight="1" x14ac:dyDescent="0.55000000000000004">
      <c r="B23" s="1"/>
      <c r="C23" s="3" t="s">
        <v>354</v>
      </c>
    </row>
    <row r="24" spans="2:8" ht="25" customHeight="1" x14ac:dyDescent="0.55000000000000004">
      <c r="B24" s="1"/>
      <c r="C24" s="3" t="s">
        <v>356</v>
      </c>
    </row>
    <row r="25" spans="2:8" ht="25" customHeight="1" x14ac:dyDescent="0.55000000000000004">
      <c r="B25" s="1"/>
      <c r="C25" s="2" t="s">
        <v>67</v>
      </c>
      <c r="D25" s="2"/>
    </row>
    <row r="26" spans="2:8" ht="100" customHeight="1" x14ac:dyDescent="0.55000000000000004">
      <c r="D26" s="66" t="s">
        <v>353</v>
      </c>
      <c r="E26" s="67"/>
      <c r="F26" s="67"/>
      <c r="G26" s="80" t="s">
        <v>362</v>
      </c>
      <c r="H26" s="81"/>
    </row>
    <row r="28" spans="2:8" ht="25" customHeight="1" x14ac:dyDescent="0.55000000000000004">
      <c r="B28" s="1" t="s">
        <v>0</v>
      </c>
      <c r="C28" s="2" t="s">
        <v>70</v>
      </c>
      <c r="D28" s="2"/>
    </row>
    <row r="29" spans="2:8" ht="25" customHeight="1" x14ac:dyDescent="0.55000000000000004">
      <c r="B29" s="1"/>
      <c r="C29" s="2" t="s">
        <v>347</v>
      </c>
      <c r="D29" s="2"/>
    </row>
    <row r="30" spans="2:8" ht="25" customHeight="1" x14ac:dyDescent="0.55000000000000004">
      <c r="B30" s="1"/>
      <c r="C30" s="3" t="s">
        <v>322</v>
      </c>
    </row>
    <row r="31" spans="2:8" ht="25" customHeight="1" x14ac:dyDescent="0.55000000000000004">
      <c r="B31" s="1"/>
      <c r="C31" s="3" t="s">
        <v>72</v>
      </c>
    </row>
    <row r="32" spans="2:8" ht="25" customHeight="1" x14ac:dyDescent="0.55000000000000004">
      <c r="B32" s="1"/>
      <c r="C32" s="3" t="s">
        <v>73</v>
      </c>
    </row>
    <row r="33" spans="2:56" ht="25" customHeight="1" x14ac:dyDescent="0.55000000000000004">
      <c r="B33" s="1"/>
      <c r="C33" s="3" t="s">
        <v>323</v>
      </c>
    </row>
    <row r="34" spans="2:56" ht="25" customHeight="1" x14ac:dyDescent="0.55000000000000004">
      <c r="B34" s="1"/>
      <c r="C34" s="3" t="s">
        <v>325</v>
      </c>
    </row>
    <row r="35" spans="2:56" ht="25" customHeight="1" x14ac:dyDescent="0.55000000000000004">
      <c r="B35" s="1"/>
      <c r="C35" s="3" t="s">
        <v>348</v>
      </c>
    </row>
    <row r="36" spans="2:56" ht="25" customHeight="1" x14ac:dyDescent="0.55000000000000004">
      <c r="B36" s="1"/>
      <c r="C36" s="3" t="s">
        <v>342</v>
      </c>
      <c r="D36" s="3" t="s">
        <v>75</v>
      </c>
    </row>
    <row r="37" spans="2:56" ht="25" customHeight="1" x14ac:dyDescent="0.55000000000000004">
      <c r="B37" s="1"/>
      <c r="D37" s="3" t="s">
        <v>349</v>
      </c>
    </row>
    <row r="38" spans="2:56" ht="25" customHeight="1" x14ac:dyDescent="0.55000000000000004">
      <c r="B38" s="1"/>
      <c r="D38" s="5" t="s">
        <v>51</v>
      </c>
    </row>
    <row r="39" spans="2:56" ht="25" customHeight="1" x14ac:dyDescent="0.55000000000000004">
      <c r="C39" s="2" t="s">
        <v>77</v>
      </c>
    </row>
    <row r="40" spans="2:56" ht="100" customHeight="1" x14ac:dyDescent="0.55000000000000004">
      <c r="D40" s="70" t="s">
        <v>327</v>
      </c>
      <c r="E40" s="71"/>
      <c r="F40" s="72"/>
      <c r="G40" s="50">
        <v>4</v>
      </c>
    </row>
    <row r="42" spans="2:56" ht="75" customHeight="1" x14ac:dyDescent="0.55000000000000004">
      <c r="D42" s="16" t="s">
        <v>78</v>
      </c>
      <c r="E42" s="73" t="s">
        <v>79</v>
      </c>
      <c r="F42" s="74"/>
      <c r="G42" s="17" t="s">
        <v>80</v>
      </c>
      <c r="H42" s="17" t="s">
        <v>81</v>
      </c>
      <c r="I42" s="17" t="s">
        <v>82</v>
      </c>
      <c r="J42" s="17" t="s">
        <v>83</v>
      </c>
      <c r="K42" s="17" t="s">
        <v>84</v>
      </c>
      <c r="L42" s="17" t="s">
        <v>85</v>
      </c>
      <c r="M42" s="17" t="s">
        <v>86</v>
      </c>
      <c r="N42" s="17" t="s">
        <v>87</v>
      </c>
      <c r="O42" s="17" t="s">
        <v>88</v>
      </c>
      <c r="P42" s="17" t="s">
        <v>89</v>
      </c>
      <c r="Q42" s="17" t="s">
        <v>90</v>
      </c>
      <c r="R42" s="17" t="s">
        <v>91</v>
      </c>
      <c r="S42" s="17" t="s">
        <v>92</v>
      </c>
      <c r="T42" s="17" t="s">
        <v>93</v>
      </c>
      <c r="U42" s="17" t="s">
        <v>94</v>
      </c>
      <c r="V42" s="17" t="s">
        <v>95</v>
      </c>
      <c r="W42" s="17" t="s">
        <v>96</v>
      </c>
      <c r="X42" s="17" t="s">
        <v>97</v>
      </c>
      <c r="Y42" s="17" t="s">
        <v>98</v>
      </c>
      <c r="Z42" s="17" t="s">
        <v>99</v>
      </c>
      <c r="AA42" s="17" t="s">
        <v>100</v>
      </c>
      <c r="AB42" s="17" t="s">
        <v>101</v>
      </c>
      <c r="AC42" s="17" t="s">
        <v>102</v>
      </c>
      <c r="AD42" s="17" t="s">
        <v>103</v>
      </c>
      <c r="AE42" s="17" t="s">
        <v>104</v>
      </c>
      <c r="AF42" s="17" t="s">
        <v>105</v>
      </c>
      <c r="AG42" s="17" t="s">
        <v>106</v>
      </c>
      <c r="AH42" s="17" t="s">
        <v>107</v>
      </c>
      <c r="AI42" s="17" t="s">
        <v>108</v>
      </c>
      <c r="AJ42" s="17" t="s">
        <v>109</v>
      </c>
      <c r="AK42" s="17" t="s">
        <v>110</v>
      </c>
      <c r="AL42" s="17" t="s">
        <v>111</v>
      </c>
      <c r="AM42" s="17" t="s">
        <v>112</v>
      </c>
      <c r="AN42" s="17" t="s">
        <v>113</v>
      </c>
      <c r="AO42" s="17" t="s">
        <v>114</v>
      </c>
      <c r="AP42" s="17" t="s">
        <v>115</v>
      </c>
      <c r="AQ42" s="17" t="s">
        <v>116</v>
      </c>
      <c r="AR42" s="17" t="s">
        <v>117</v>
      </c>
      <c r="AS42" s="17" t="s">
        <v>118</v>
      </c>
      <c r="AT42" s="17" t="s">
        <v>119</v>
      </c>
      <c r="AU42" s="17" t="s">
        <v>120</v>
      </c>
      <c r="AV42" s="17" t="s">
        <v>121</v>
      </c>
      <c r="AW42" s="17" t="s">
        <v>122</v>
      </c>
      <c r="AX42" s="17" t="s">
        <v>123</v>
      </c>
      <c r="AY42" s="17" t="s">
        <v>124</v>
      </c>
      <c r="AZ42" s="17" t="s">
        <v>125</v>
      </c>
      <c r="BA42" s="17" t="s">
        <v>126</v>
      </c>
      <c r="BB42" s="17" t="s">
        <v>127</v>
      </c>
      <c r="BC42" s="17" t="s">
        <v>128</v>
      </c>
      <c r="BD42" s="17" t="s">
        <v>129</v>
      </c>
    </row>
    <row r="43" spans="2:56" ht="160" customHeight="1" x14ac:dyDescent="0.55000000000000004">
      <c r="D43" s="7" t="s">
        <v>53</v>
      </c>
      <c r="E43" s="62" t="s">
        <v>328</v>
      </c>
      <c r="F43" s="63"/>
      <c r="G43" s="14" t="s">
        <v>182</v>
      </c>
      <c r="H43" s="14" t="s">
        <v>183</v>
      </c>
      <c r="I43" s="14" t="s">
        <v>183</v>
      </c>
      <c r="J43" s="14" t="s">
        <v>184</v>
      </c>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130</v>
      </c>
      <c r="E44" s="62" t="s">
        <v>330</v>
      </c>
      <c r="F44" s="63"/>
      <c r="G44" s="26">
        <v>1234567890123</v>
      </c>
      <c r="H44" s="26">
        <v>2345678901234</v>
      </c>
      <c r="I44" s="26">
        <v>2345678901234</v>
      </c>
      <c r="J44" s="26">
        <v>0</v>
      </c>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56</v>
      </c>
      <c r="E45" s="62" t="s">
        <v>332</v>
      </c>
      <c r="F45" s="63"/>
      <c r="G45" s="49" t="s">
        <v>185</v>
      </c>
      <c r="H45" s="49" t="s">
        <v>186</v>
      </c>
      <c r="I45" s="49" t="s">
        <v>187</v>
      </c>
      <c r="J45" s="49" t="s">
        <v>188</v>
      </c>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58</v>
      </c>
      <c r="E46" s="62" t="s">
        <v>334</v>
      </c>
      <c r="F46" s="63"/>
      <c r="G46" s="13">
        <v>1234</v>
      </c>
      <c r="H46" s="13">
        <v>5678</v>
      </c>
      <c r="I46" s="13">
        <v>9012</v>
      </c>
      <c r="J46" s="13">
        <v>3456</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60</v>
      </c>
      <c r="E47" s="62" t="s">
        <v>337</v>
      </c>
      <c r="F47" s="63"/>
      <c r="G47" s="29" t="s">
        <v>159</v>
      </c>
      <c r="H47" s="29" t="s">
        <v>159</v>
      </c>
      <c r="I47" s="29" t="s">
        <v>159</v>
      </c>
      <c r="J47" s="29" t="s">
        <v>160</v>
      </c>
      <c r="K47" s="28" t="s">
        <v>69</v>
      </c>
      <c r="L47" s="28" t="s">
        <v>69</v>
      </c>
      <c r="M47" s="28" t="s">
        <v>69</v>
      </c>
      <c r="N47" s="28" t="s">
        <v>69</v>
      </c>
      <c r="O47" s="28" t="s">
        <v>69</v>
      </c>
      <c r="P47" s="28" t="s">
        <v>69</v>
      </c>
      <c r="Q47" s="28" t="s">
        <v>69</v>
      </c>
      <c r="R47" s="28" t="s">
        <v>69</v>
      </c>
      <c r="S47" s="28" t="s">
        <v>69</v>
      </c>
      <c r="T47" s="28" t="s">
        <v>69</v>
      </c>
      <c r="U47" s="28" t="s">
        <v>69</v>
      </c>
      <c r="V47" s="28" t="s">
        <v>69</v>
      </c>
      <c r="W47" s="28" t="s">
        <v>69</v>
      </c>
      <c r="X47" s="28" t="s">
        <v>69</v>
      </c>
      <c r="Y47" s="28" t="s">
        <v>69</v>
      </c>
      <c r="Z47" s="28" t="s">
        <v>69</v>
      </c>
      <c r="AA47" s="28" t="s">
        <v>69</v>
      </c>
      <c r="AB47" s="28" t="s">
        <v>69</v>
      </c>
      <c r="AC47" s="28" t="s">
        <v>69</v>
      </c>
      <c r="AD47" s="28" t="s">
        <v>69</v>
      </c>
      <c r="AE47" s="28" t="s">
        <v>69</v>
      </c>
      <c r="AF47" s="28" t="s">
        <v>69</v>
      </c>
      <c r="AG47" s="28" t="s">
        <v>69</v>
      </c>
      <c r="AH47" s="28" t="s">
        <v>69</v>
      </c>
      <c r="AI47" s="28" t="s">
        <v>69</v>
      </c>
      <c r="AJ47" s="28" t="s">
        <v>69</v>
      </c>
      <c r="AK47" s="28" t="s">
        <v>69</v>
      </c>
      <c r="AL47" s="28" t="s">
        <v>69</v>
      </c>
      <c r="AM47" s="28" t="s">
        <v>69</v>
      </c>
      <c r="AN47" s="28" t="s">
        <v>69</v>
      </c>
      <c r="AO47" s="28" t="s">
        <v>69</v>
      </c>
      <c r="AP47" s="28" t="s">
        <v>69</v>
      </c>
      <c r="AQ47" s="28" t="s">
        <v>69</v>
      </c>
      <c r="AR47" s="28" t="s">
        <v>69</v>
      </c>
      <c r="AS47" s="28" t="s">
        <v>69</v>
      </c>
      <c r="AT47" s="28" t="s">
        <v>69</v>
      </c>
      <c r="AU47" s="28" t="s">
        <v>69</v>
      </c>
      <c r="AV47" s="28" t="s">
        <v>69</v>
      </c>
      <c r="AW47" s="28" t="s">
        <v>69</v>
      </c>
      <c r="AX47" s="28" t="s">
        <v>69</v>
      </c>
      <c r="AY47" s="28" t="s">
        <v>69</v>
      </c>
      <c r="AZ47" s="28" t="s">
        <v>69</v>
      </c>
      <c r="BA47" s="28" t="s">
        <v>69</v>
      </c>
      <c r="BB47" s="28" t="s">
        <v>69</v>
      </c>
      <c r="BC47" s="28" t="s">
        <v>69</v>
      </c>
      <c r="BD47" s="28" t="s">
        <v>69</v>
      </c>
    </row>
    <row r="48" spans="2:56" ht="100" customHeight="1" x14ac:dyDescent="0.55000000000000004">
      <c r="D48" s="8" t="s">
        <v>62</v>
      </c>
      <c r="E48" s="62" t="s">
        <v>338</v>
      </c>
      <c r="F48" s="63"/>
      <c r="G48" s="29" t="s">
        <v>161</v>
      </c>
      <c r="H48" s="29" t="s">
        <v>161</v>
      </c>
      <c r="I48" s="29" t="s">
        <v>161</v>
      </c>
      <c r="J48" s="29" t="s">
        <v>163</v>
      </c>
      <c r="K48" s="28" t="s">
        <v>69</v>
      </c>
      <c r="L48" s="28" t="s">
        <v>69</v>
      </c>
      <c r="M48" s="28" t="s">
        <v>69</v>
      </c>
      <c r="N48" s="28" t="s">
        <v>69</v>
      </c>
      <c r="O48" s="28" t="s">
        <v>69</v>
      </c>
      <c r="P48" s="28" t="s">
        <v>69</v>
      </c>
      <c r="Q48" s="28" t="s">
        <v>69</v>
      </c>
      <c r="R48" s="28" t="s">
        <v>69</v>
      </c>
      <c r="S48" s="28" t="s">
        <v>69</v>
      </c>
      <c r="T48" s="28" t="s">
        <v>69</v>
      </c>
      <c r="U48" s="28" t="s">
        <v>69</v>
      </c>
      <c r="V48" s="28" t="s">
        <v>69</v>
      </c>
      <c r="W48" s="28" t="s">
        <v>69</v>
      </c>
      <c r="X48" s="28" t="s">
        <v>69</v>
      </c>
      <c r="Y48" s="28" t="s">
        <v>69</v>
      </c>
      <c r="Z48" s="28" t="s">
        <v>69</v>
      </c>
      <c r="AA48" s="28" t="s">
        <v>69</v>
      </c>
      <c r="AB48" s="28" t="s">
        <v>69</v>
      </c>
      <c r="AC48" s="28" t="s">
        <v>69</v>
      </c>
      <c r="AD48" s="28" t="s">
        <v>69</v>
      </c>
      <c r="AE48" s="28" t="s">
        <v>69</v>
      </c>
      <c r="AF48" s="28" t="s">
        <v>69</v>
      </c>
      <c r="AG48" s="28" t="s">
        <v>69</v>
      </c>
      <c r="AH48" s="28" t="s">
        <v>69</v>
      </c>
      <c r="AI48" s="28" t="s">
        <v>69</v>
      </c>
      <c r="AJ48" s="28" t="s">
        <v>69</v>
      </c>
      <c r="AK48" s="28" t="s">
        <v>69</v>
      </c>
      <c r="AL48" s="28" t="s">
        <v>69</v>
      </c>
      <c r="AM48" s="28" t="s">
        <v>69</v>
      </c>
      <c r="AN48" s="28" t="s">
        <v>69</v>
      </c>
      <c r="AO48" s="28" t="s">
        <v>69</v>
      </c>
      <c r="AP48" s="28" t="s">
        <v>69</v>
      </c>
      <c r="AQ48" s="28" t="s">
        <v>69</v>
      </c>
      <c r="AR48" s="28" t="s">
        <v>69</v>
      </c>
      <c r="AS48" s="28" t="s">
        <v>69</v>
      </c>
      <c r="AT48" s="28" t="s">
        <v>69</v>
      </c>
      <c r="AU48" s="28" t="s">
        <v>69</v>
      </c>
      <c r="AV48" s="28" t="s">
        <v>69</v>
      </c>
      <c r="AW48" s="28" t="s">
        <v>69</v>
      </c>
      <c r="AX48" s="28" t="s">
        <v>69</v>
      </c>
      <c r="AY48" s="28" t="s">
        <v>69</v>
      </c>
      <c r="AZ48" s="28" t="s">
        <v>69</v>
      </c>
      <c r="BA48" s="28" t="s">
        <v>69</v>
      </c>
      <c r="BB48" s="28" t="s">
        <v>69</v>
      </c>
      <c r="BC48" s="28" t="s">
        <v>69</v>
      </c>
      <c r="BD48" s="28" t="s">
        <v>69</v>
      </c>
    </row>
    <row r="49" spans="2:56" ht="220" customHeight="1" x14ac:dyDescent="0.55000000000000004">
      <c r="D49" s="8" t="s">
        <v>132</v>
      </c>
      <c r="E49" s="62" t="s">
        <v>360</v>
      </c>
      <c r="F49" s="63"/>
      <c r="G49" s="28" t="s">
        <v>189</v>
      </c>
      <c r="H49" s="28"/>
      <c r="I49" s="28"/>
      <c r="J49" s="28" t="s">
        <v>190</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133</v>
      </c>
      <c r="E50" s="62" t="s">
        <v>335</v>
      </c>
      <c r="F50" s="63"/>
      <c r="G50" s="13" t="s">
        <v>191</v>
      </c>
      <c r="H50" s="13" t="s">
        <v>166</v>
      </c>
      <c r="I50" s="13" t="s">
        <v>167</v>
      </c>
      <c r="J50" s="13" t="s">
        <v>166</v>
      </c>
      <c r="K50" s="14" t="s">
        <v>69</v>
      </c>
      <c r="L50" s="14" t="s">
        <v>69</v>
      </c>
      <c r="M50" s="14" t="s">
        <v>69</v>
      </c>
      <c r="N50" s="14" t="s">
        <v>69</v>
      </c>
      <c r="O50" s="14" t="s">
        <v>69</v>
      </c>
      <c r="P50" s="14" t="s">
        <v>69</v>
      </c>
      <c r="Q50" s="14" t="s">
        <v>69</v>
      </c>
      <c r="R50" s="14" t="s">
        <v>69</v>
      </c>
      <c r="S50" s="14" t="s">
        <v>69</v>
      </c>
      <c r="T50" s="14" t="s">
        <v>69</v>
      </c>
      <c r="U50" s="14" t="s">
        <v>69</v>
      </c>
      <c r="V50" s="14" t="s">
        <v>69</v>
      </c>
      <c r="W50" s="14" t="s">
        <v>69</v>
      </c>
      <c r="X50" s="14" t="s">
        <v>69</v>
      </c>
      <c r="Y50" s="14" t="s">
        <v>69</v>
      </c>
      <c r="Z50" s="14" t="s">
        <v>69</v>
      </c>
      <c r="AA50" s="14" t="s">
        <v>69</v>
      </c>
      <c r="AB50" s="14" t="s">
        <v>69</v>
      </c>
      <c r="AC50" s="14" t="s">
        <v>69</v>
      </c>
      <c r="AD50" s="14" t="s">
        <v>69</v>
      </c>
      <c r="AE50" s="14" t="s">
        <v>69</v>
      </c>
      <c r="AF50" s="14" t="s">
        <v>69</v>
      </c>
      <c r="AG50" s="14" t="s">
        <v>69</v>
      </c>
      <c r="AH50" s="14" t="s">
        <v>69</v>
      </c>
      <c r="AI50" s="14" t="s">
        <v>69</v>
      </c>
      <c r="AJ50" s="14" t="s">
        <v>69</v>
      </c>
      <c r="AK50" s="14" t="s">
        <v>69</v>
      </c>
      <c r="AL50" s="14" t="s">
        <v>69</v>
      </c>
      <c r="AM50" s="14" t="s">
        <v>69</v>
      </c>
      <c r="AN50" s="14" t="s">
        <v>69</v>
      </c>
      <c r="AO50" s="14" t="s">
        <v>69</v>
      </c>
      <c r="AP50" s="14" t="s">
        <v>69</v>
      </c>
      <c r="AQ50" s="14" t="s">
        <v>69</v>
      </c>
      <c r="AR50" s="14" t="s">
        <v>69</v>
      </c>
      <c r="AS50" s="14" t="s">
        <v>69</v>
      </c>
      <c r="AT50" s="14" t="s">
        <v>69</v>
      </c>
      <c r="AU50" s="14" t="s">
        <v>69</v>
      </c>
      <c r="AV50" s="14" t="s">
        <v>69</v>
      </c>
      <c r="AW50" s="14" t="s">
        <v>69</v>
      </c>
      <c r="AX50" s="14" t="s">
        <v>69</v>
      </c>
      <c r="AY50" s="14" t="s">
        <v>69</v>
      </c>
      <c r="AZ50" s="14" t="s">
        <v>69</v>
      </c>
      <c r="BA50" s="14" t="s">
        <v>69</v>
      </c>
      <c r="BB50" s="14" t="s">
        <v>69</v>
      </c>
      <c r="BC50" s="14" t="s">
        <v>69</v>
      </c>
      <c r="BD50" s="14" t="s">
        <v>69</v>
      </c>
    </row>
    <row r="51" spans="2:56" ht="409" customHeight="1" x14ac:dyDescent="0.55000000000000004">
      <c r="D51" s="9" t="s">
        <v>134</v>
      </c>
      <c r="E51" s="62" t="str">
        <f>'【記入用】SH評価シート_Blank Sheet'!E51</f>
        <v>技術開発テーマの内容に照らした、評価機関としての提案課題に対する評価を記載してください（全角200字程度）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3"/>
      <c r="G51" s="28" t="s">
        <v>192</v>
      </c>
      <c r="H51" s="28" t="s">
        <v>193</v>
      </c>
      <c r="I51" s="28" t="s">
        <v>194</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135</v>
      </c>
      <c r="E52" s="62" t="str">
        <f>'【記入用】SH評価シート_Blank Sheet'!E52</f>
        <v>技術開発テーマにてらした提案機関の提案内容に対して、評価機関としての投融資に際した評価を記載してください（全角200字程度）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3"/>
      <c r="G52" s="14"/>
      <c r="H52" s="13"/>
      <c r="I52" s="13"/>
      <c r="J52" s="28" t="s">
        <v>195</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4" spans="2:56" ht="25" customHeight="1" x14ac:dyDescent="0.55000000000000004">
      <c r="B54" s="1" t="s">
        <v>0</v>
      </c>
      <c r="C54" s="2" t="s">
        <v>136</v>
      </c>
      <c r="D54" s="2"/>
    </row>
    <row r="55" spans="2:56" ht="25" customHeight="1" x14ac:dyDescent="0.55000000000000004">
      <c r="B55" s="1"/>
      <c r="C55" s="2" t="s">
        <v>350</v>
      </c>
      <c r="D55" s="2"/>
    </row>
    <row r="56" spans="2:56" ht="25" customHeight="1" x14ac:dyDescent="0.55000000000000004">
      <c r="B56" s="1"/>
      <c r="C56" s="3" t="s">
        <v>138</v>
      </c>
    </row>
    <row r="57" spans="2:56" ht="25" customHeight="1" x14ac:dyDescent="0.55000000000000004">
      <c r="B57" s="1"/>
      <c r="C57" s="3" t="s">
        <v>139</v>
      </c>
    </row>
    <row r="58" spans="2:56" ht="25" customHeight="1" x14ac:dyDescent="0.55000000000000004">
      <c r="B58" s="1"/>
      <c r="C58" s="3" t="s">
        <v>351</v>
      </c>
    </row>
    <row r="59" spans="2:56" ht="25" customHeight="1" x14ac:dyDescent="0.55000000000000004">
      <c r="B59" s="1"/>
      <c r="C59" s="3" t="s">
        <v>352</v>
      </c>
    </row>
    <row r="60" spans="2:56" ht="25" customHeight="1" x14ac:dyDescent="0.55000000000000004">
      <c r="B60" s="1"/>
      <c r="C60" s="2" t="s">
        <v>142</v>
      </c>
      <c r="D60" s="2"/>
    </row>
    <row r="61" spans="2:56" ht="47.15" customHeight="1" x14ac:dyDescent="0.55000000000000004">
      <c r="D61" s="47" t="s">
        <v>143</v>
      </c>
      <c r="E61" s="60" t="s">
        <v>144</v>
      </c>
      <c r="F61" s="61"/>
      <c r="G61" s="30" t="str">
        <f>IF(G$43="",補助シート!C$12,G$43)&amp;CHAR(10)&amp;IF(G$45="",補助シート!C$13,G$45)</f>
        <v>ＡＢＣ.Inc
Development of ＮＯＰ</v>
      </c>
      <c r="H61" s="30" t="str">
        <f>IF(H$43="",補助シート!D$12,H$43)&amp;CHAR(10)&amp;IF(H$45="",補助シート!D$13,H$45)</f>
        <v>ＥＦＧ.Inc
Development of ＱＲＳ</v>
      </c>
      <c r="I61" s="30" t="str">
        <f>IF(I$43="",補助シート!E$12,I$43)&amp;CHAR(10)&amp;IF(I$45="",補助シート!E$13,I$45)</f>
        <v>ＥＦＧ.Inc
Development of ＴＵＶ</v>
      </c>
      <c r="J61" s="30" t="str">
        <f>IF(J$43="",補助シート!F$12,J$43)&amp;CHAR(10)&amp;IF(J$45="",補助シート!F$13,J$45)</f>
        <v>ＫＬＭ.Inc
Development of ＷＸＹ</v>
      </c>
      <c r="K61" s="30" t="str">
        <f>IF(K$43="",補助シート!G$12,K$43)&amp;CHAR(10)&amp;IF(K$45="",補助シート!G$13,K$45)</f>
        <v>提案機関 5
提案（技術開発課題） 5</v>
      </c>
      <c r="L61" s="30" t="str">
        <f>IF(L$43="",補助シート!H$12,L$43)&amp;CHAR(10)&amp;IF(L$45="",補助シート!H$13,L$45)</f>
        <v>提案機関 6
提案（技術開発課題） 6</v>
      </c>
      <c r="M61" s="30" t="str">
        <f>IF(M$43="",補助シート!I$12,M$43)&amp;CHAR(10)&amp;IF(M$45="",補助シート!I$13,M$45)</f>
        <v>提案機関 7
提案（技術開発課題） 7</v>
      </c>
      <c r="N61" s="30" t="str">
        <f>IF(N$43="",補助シート!J$12,N$43)&amp;CHAR(10)&amp;IF(N$45="",補助シート!J$13,N$45)</f>
        <v>提案機関 8
提案（技術開発課題） 8</v>
      </c>
      <c r="O61" s="30" t="str">
        <f>IF(O$43="",補助シート!K$12,O$43)&amp;CHAR(10)&amp;IF(O$45="",補助シート!K$13,O$45)</f>
        <v>提案機関 9
提案（技術開発課題） 9</v>
      </c>
      <c r="P61" s="30" t="str">
        <f>IF(P$43="",補助シート!L$12,P$43)&amp;CHAR(10)&amp;IF(P$45="",補助シート!L$13,P$45)</f>
        <v>提案機関 10
提案（技術開発課題） 10</v>
      </c>
      <c r="Q61" s="30" t="str">
        <f>IF(Q$43="",補助シート!M$12,Q$43)&amp;CHAR(10)&amp;IF(Q$45="",補助シート!M$13,Q$45)</f>
        <v>提案機関 11
提案（技術開発課題） 11</v>
      </c>
      <c r="R61" s="30" t="str">
        <f>IF(R$43="",補助シート!N$12,R$43)&amp;CHAR(10)&amp;IF(R$45="",補助シート!N$13,R$45)</f>
        <v>提案機関 12
提案（技術開発課題） 12</v>
      </c>
      <c r="S61" s="30" t="str">
        <f>IF(S$43="",補助シート!O$12,S$43)&amp;CHAR(10)&amp;IF(S$45="",補助シート!O$13,S$45)</f>
        <v>提案機関 13
提案（技術開発課題） 13</v>
      </c>
      <c r="T61" s="30" t="str">
        <f>IF(T$43="",補助シート!P$12,T$43)&amp;CHAR(10)&amp;IF(T$45="",補助シート!P$13,T$45)</f>
        <v>提案機関 14
提案（技術開発課題） 14</v>
      </c>
      <c r="U61" s="30" t="str">
        <f>IF(U$43="",補助シート!Q$12,U$43)&amp;CHAR(10)&amp;IF(U$45="",補助シート!Q$13,U$45)</f>
        <v>提案機関 15
提案（技術開発課題） 15</v>
      </c>
      <c r="V61" s="30" t="str">
        <f>IF(V$43="",補助シート!R$12,V$43)&amp;CHAR(10)&amp;IF(V$45="",補助シート!R$13,V$45)</f>
        <v>提案機関 16
提案（技術開発課題） 16</v>
      </c>
      <c r="W61" s="30" t="str">
        <f>IF(W$43="",補助シート!S$12,W$43)&amp;CHAR(10)&amp;IF(W$45="",補助シート!S$13,W$45)</f>
        <v>提案機関 17
提案（技術開発課題） 17</v>
      </c>
      <c r="X61" s="30" t="str">
        <f>IF(X$43="",補助シート!T$12,X$43)&amp;CHAR(10)&amp;IF(X$45="",補助シート!T$13,X$45)</f>
        <v>提案機関 18
提案（技術開発課題） 18</v>
      </c>
      <c r="Y61" s="30" t="str">
        <f>IF(Y$43="",補助シート!U$12,Y$43)&amp;CHAR(10)&amp;IF(Y$45="",補助シート!U$13,Y$45)</f>
        <v>提案機関 19
提案（技術開発課題） 19</v>
      </c>
      <c r="Z61" s="30" t="str">
        <f>IF(Z$43="",補助シート!V$12,Z$43)&amp;CHAR(10)&amp;IF(Z$45="",補助シート!V$13,Z$45)</f>
        <v>提案機関 20
提案（技術開発課題） 20</v>
      </c>
      <c r="AA61" s="30" t="str">
        <f>IF(AA$43="",補助シート!W$12,AA$43)&amp;CHAR(10)&amp;IF(AA$45="",補助シート!W$13,AA$45)</f>
        <v>提案機関 21
提案（技術開発課題） 21</v>
      </c>
      <c r="AB61" s="30" t="str">
        <f>IF(AB$43="",補助シート!X$12,AB$43)&amp;CHAR(10)&amp;IF(AB$45="",補助シート!X$13,AB$45)</f>
        <v>提案機関 22
提案（技術開発課題） 22</v>
      </c>
      <c r="AC61" s="30" t="str">
        <f>IF(AC$43="",補助シート!Y$12,AC$43)&amp;CHAR(10)&amp;IF(AC$45="",補助シート!Y$13,AC$45)</f>
        <v>提案機関 23
提案（技術開発課題） 23</v>
      </c>
      <c r="AD61" s="30" t="str">
        <f>IF(AD$43="",補助シート!Z$12,AD$43)&amp;CHAR(10)&amp;IF(AD$45="",補助シート!Z$13,AD$45)</f>
        <v>提案機関 24
提案（技術開発課題） 24</v>
      </c>
      <c r="AE61" s="30" t="str">
        <f>IF(AE$43="",補助シート!AA$12,AE$43)&amp;CHAR(10)&amp;IF(AE$45="",補助シート!AA$13,AE$45)</f>
        <v>提案機関 25
提案（技術開発課題） 25</v>
      </c>
      <c r="AF61" s="30" t="str">
        <f>IF(AF$43="",補助シート!AB$12,AF$43)&amp;CHAR(10)&amp;IF(AF$45="",補助シート!AB$13,AF$45)</f>
        <v>提案機関 26
提案（技術開発課題） 26</v>
      </c>
      <c r="AG61" s="30" t="str">
        <f>IF(AG$43="",補助シート!AC$12,AG$43)&amp;CHAR(10)&amp;IF(AG$45="",補助シート!AC$13,AG$45)</f>
        <v>提案機関 27
提案（技術開発課題） 27</v>
      </c>
      <c r="AH61" s="30" t="str">
        <f>IF(AH$43="",補助シート!AD$12,AH$43)&amp;CHAR(10)&amp;IF(AH$45="",補助シート!AD$13,AH$45)</f>
        <v>提案機関 28
提案（技術開発課題） 28</v>
      </c>
      <c r="AI61" s="30" t="str">
        <f>IF(AI$43="",補助シート!AE$12,AI$43)&amp;CHAR(10)&amp;IF(AI$45="",補助シート!AE$13,AI$45)</f>
        <v>提案機関 29
提案（技術開発課題） 29</v>
      </c>
      <c r="AJ61" s="30" t="str">
        <f>IF(AJ$43="",補助シート!AF$12,AJ$43)&amp;CHAR(10)&amp;IF(AJ$45="",補助シート!AF$13,AJ$45)</f>
        <v>提案機関 30
提案（技術開発課題） 30</v>
      </c>
      <c r="AK61" s="30" t="str">
        <f>IF(AK$43="",補助シート!AG$12,AK$43)&amp;CHAR(10)&amp;IF(AK$45="",補助シート!AG$13,AK$45)</f>
        <v>提案機関 31
提案（技術開発課題） 31</v>
      </c>
      <c r="AL61" s="30" t="str">
        <f>IF(AL$43="",補助シート!AH$12,AL$43)&amp;CHAR(10)&amp;IF(AL$45="",補助シート!AH$13,AL$45)</f>
        <v>提案機関 32
提案（技術開発課題） 32</v>
      </c>
      <c r="AM61" s="30" t="str">
        <f>IF(AM$43="",補助シート!AI$12,AM$43)&amp;CHAR(10)&amp;IF(AM$45="",補助シート!AI$13,AM$45)</f>
        <v>提案機関 33
提案（技術開発課題） 33</v>
      </c>
      <c r="AN61" s="30" t="str">
        <f>IF(AN$43="",補助シート!AJ$12,AN$43)&amp;CHAR(10)&amp;IF(AN$45="",補助シート!AJ$13,AN$45)</f>
        <v>提案機関 34
提案（技術開発課題） 34</v>
      </c>
      <c r="AO61" s="30" t="str">
        <f>IF(AO$43="",補助シート!AK$12,AO$43)&amp;CHAR(10)&amp;IF(AO$45="",補助シート!AK$13,AO$45)</f>
        <v>提案機関 35
提案（技術開発課題） 35</v>
      </c>
      <c r="AP61" s="30" t="str">
        <f>IF(AP$43="",補助シート!AL$12,AP$43)&amp;CHAR(10)&amp;IF(AP$45="",補助シート!AL$13,AP$45)</f>
        <v>提案機関 36
提案（技術開発課題） 36</v>
      </c>
      <c r="AQ61" s="30" t="str">
        <f>IF(AQ$43="",補助シート!AM$12,AQ$43)&amp;CHAR(10)&amp;IF(AQ$45="",補助シート!AM$13,AQ$45)</f>
        <v>提案機関 37
提案（技術開発課題） 37</v>
      </c>
      <c r="AR61" s="30" t="str">
        <f>IF(AR$43="",補助シート!AN$12,AR$43)&amp;CHAR(10)&amp;IF(AR$45="",補助シート!AN$13,AR$45)</f>
        <v>提案機関 38
提案（技術開発課題） 38</v>
      </c>
      <c r="AS61" s="30" t="str">
        <f>IF(AS$43="",補助シート!AO$12,AS$43)&amp;CHAR(10)&amp;IF(AS$45="",補助シート!AO$13,AS$45)</f>
        <v>提案機関 39
提案（技術開発課題） 39</v>
      </c>
      <c r="AT61" s="30" t="str">
        <f>IF(AT$43="",補助シート!AP$12,AT$43)&amp;CHAR(10)&amp;IF(AT$45="",補助シート!AP$13,AT$45)</f>
        <v>提案機関 40
提案（技術開発課題） 40</v>
      </c>
      <c r="AU61" s="30" t="str">
        <f>IF(AU$43="",補助シート!AQ$12,AU$43)&amp;CHAR(10)&amp;IF(AU$45="",補助シート!AQ$13,AU$45)</f>
        <v>提案機関 41
提案（技術開発課題） 41</v>
      </c>
      <c r="AV61" s="30" t="str">
        <f>IF(AV$43="",補助シート!AR$12,AV$43)&amp;CHAR(10)&amp;IF(AV$45="",補助シート!AR$13,AV$45)</f>
        <v>提案機関 42
提案（技術開発課題） 42</v>
      </c>
      <c r="AW61" s="30" t="str">
        <f>IF(AW$43="",補助シート!AS$12,AW$43)&amp;CHAR(10)&amp;IF(AW$45="",補助シート!AS$13,AW$45)</f>
        <v>提案機関 43
提案（技術開発課題） 43</v>
      </c>
      <c r="AX61" s="30" t="str">
        <f>IF(AX$43="",補助シート!AT$12,AX$43)&amp;CHAR(10)&amp;IF(AX$45="",補助シート!AT$13,AX$45)</f>
        <v>提案機関 44
提案（技術開発課題） 44</v>
      </c>
      <c r="AY61" s="30" t="str">
        <f>IF(AY$43="",補助シート!AU$12,AY$43)&amp;CHAR(10)&amp;IF(AY$45="",補助シート!AU$13,AY$45)</f>
        <v>提案機関 45
提案（技術開発課題） 45</v>
      </c>
      <c r="AZ61" s="30" t="str">
        <f>IF(AZ$43="",補助シート!AV$12,AZ$43)&amp;CHAR(10)&amp;IF(AZ$45="",補助シート!AV$13,AZ$45)</f>
        <v>提案機関 46
提案（技術開発課題） 46</v>
      </c>
      <c r="BA61" s="30" t="str">
        <f>IF(BA$43="",補助シート!AW$12,BA$43)&amp;CHAR(10)&amp;IF(BA$45="",補助シート!AW$13,BA$45)</f>
        <v>提案機関 47
提案（技術開発課題） 47</v>
      </c>
      <c r="BB61" s="30" t="str">
        <f>IF(BB$43="",補助シート!AX$12,BB$43)&amp;CHAR(10)&amp;IF(BB$45="",補助シート!AX$13,BB$45)</f>
        <v>提案機関 48
提案（技術開発課題） 48</v>
      </c>
      <c r="BC61" s="30" t="str">
        <f>IF(BC$43="",補助シート!AY$12,BC$43)&amp;CHAR(10)&amp;IF(BC$45="",補助シート!AY$13,BC$45)</f>
        <v>提案機関 49
提案（技術開発課題） 49</v>
      </c>
      <c r="BD61" s="30" t="str">
        <f>IF(BD$43="",補助シート!AZ$12,BD$43)&amp;CHAR(10)&amp;IF(BD$45="",補助シート!AZ$13,BD$45)</f>
        <v>提案機関 50
提案（技術開発課題） 50</v>
      </c>
    </row>
    <row r="62" spans="2:56" ht="215.5" customHeight="1" x14ac:dyDescent="0.55000000000000004">
      <c r="D62" s="46" t="s">
        <v>145</v>
      </c>
      <c r="E62" s="58" t="s">
        <v>361</v>
      </c>
      <c r="F62" s="59"/>
      <c r="G62" s="29">
        <v>1</v>
      </c>
      <c r="H62" s="29">
        <v>2</v>
      </c>
      <c r="I62" s="29" t="s">
        <v>172</v>
      </c>
      <c r="J62" s="29">
        <v>3</v>
      </c>
      <c r="K62" s="29" t="s">
        <v>69</v>
      </c>
      <c r="L62" s="29" t="s">
        <v>69</v>
      </c>
      <c r="M62" s="29" t="s">
        <v>69</v>
      </c>
      <c r="N62" s="29" t="s">
        <v>69</v>
      </c>
      <c r="O62" s="29" t="s">
        <v>69</v>
      </c>
      <c r="P62" s="29" t="s">
        <v>69</v>
      </c>
      <c r="Q62" s="29" t="s">
        <v>69</v>
      </c>
      <c r="R62" s="29" t="s">
        <v>69</v>
      </c>
      <c r="S62" s="29" t="s">
        <v>69</v>
      </c>
      <c r="T62" s="29" t="s">
        <v>69</v>
      </c>
      <c r="U62" s="29" t="s">
        <v>69</v>
      </c>
      <c r="V62" s="29" t="s">
        <v>69</v>
      </c>
      <c r="W62" s="29" t="s">
        <v>69</v>
      </c>
      <c r="X62" s="29" t="s">
        <v>69</v>
      </c>
      <c r="Y62" s="29" t="s">
        <v>69</v>
      </c>
      <c r="Z62" s="29" t="s">
        <v>69</v>
      </c>
      <c r="AA62" s="29" t="s">
        <v>69</v>
      </c>
      <c r="AB62" s="29" t="s">
        <v>69</v>
      </c>
      <c r="AC62" s="29" t="s">
        <v>69</v>
      </c>
      <c r="AD62" s="29" t="s">
        <v>69</v>
      </c>
      <c r="AE62" s="29" t="s">
        <v>69</v>
      </c>
      <c r="AF62" s="29" t="s">
        <v>69</v>
      </c>
      <c r="AG62" s="29" t="s">
        <v>69</v>
      </c>
      <c r="AH62" s="29" t="s">
        <v>69</v>
      </c>
      <c r="AI62" s="29" t="s">
        <v>69</v>
      </c>
      <c r="AJ62" s="29" t="s">
        <v>69</v>
      </c>
      <c r="AK62" s="29" t="s">
        <v>69</v>
      </c>
      <c r="AL62" s="29" t="s">
        <v>69</v>
      </c>
      <c r="AM62" s="29" t="s">
        <v>69</v>
      </c>
      <c r="AN62" s="29" t="s">
        <v>69</v>
      </c>
      <c r="AO62" s="29" t="s">
        <v>69</v>
      </c>
      <c r="AP62" s="29" t="s">
        <v>69</v>
      </c>
      <c r="AQ62" s="29" t="s">
        <v>69</v>
      </c>
      <c r="AR62" s="29" t="s">
        <v>69</v>
      </c>
      <c r="AS62" s="29" t="s">
        <v>69</v>
      </c>
      <c r="AT62" s="29" t="s">
        <v>69</v>
      </c>
      <c r="AU62" s="29" t="s">
        <v>69</v>
      </c>
      <c r="AV62" s="29" t="s">
        <v>69</v>
      </c>
      <c r="AW62" s="29" t="s">
        <v>69</v>
      </c>
      <c r="AX62" s="29" t="s">
        <v>69</v>
      </c>
      <c r="AY62" s="29" t="s">
        <v>69</v>
      </c>
      <c r="AZ62" s="29" t="s">
        <v>69</v>
      </c>
      <c r="BA62" s="29" t="s">
        <v>69</v>
      </c>
      <c r="BB62" s="29" t="s">
        <v>69</v>
      </c>
      <c r="BC62" s="29" t="s">
        <v>69</v>
      </c>
      <c r="BD62" s="29" t="s">
        <v>69</v>
      </c>
    </row>
    <row r="63" spans="2:56" ht="220" customHeight="1" x14ac:dyDescent="0.55000000000000004">
      <c r="D63" s="46" t="s">
        <v>130</v>
      </c>
      <c r="E63" s="58" t="s">
        <v>146</v>
      </c>
      <c r="F63" s="59"/>
      <c r="G63" s="29" t="s">
        <v>196</v>
      </c>
      <c r="H63" s="29" t="s">
        <v>197</v>
      </c>
      <c r="I63" s="29" t="s">
        <v>198</v>
      </c>
      <c r="J63" s="29" t="s">
        <v>199</v>
      </c>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row>
  </sheetData>
  <sheetProtection algorithmName="SHA-512" hashValue="vz5ch6WNd9F3Ky91dzDp8FCXpIimMGM+4R/su1B7JD/KV/IR3IpFZiS6zfQo6BNu0y3mP8ZOSuQ+j89oYkb7UQ==" saltValue="KwcjIwe/fPcTx8VGjSRu5A==" spinCount="100000" sheet="1" objects="1" scenarios="1"/>
  <mergeCells count="24">
    <mergeCell ref="E61:F61"/>
    <mergeCell ref="E62:F62"/>
    <mergeCell ref="E63:F63"/>
    <mergeCell ref="G26:H26"/>
    <mergeCell ref="E42:F42"/>
    <mergeCell ref="E43:F43"/>
    <mergeCell ref="E45:F45"/>
    <mergeCell ref="E46:F46"/>
    <mergeCell ref="E47:F47"/>
    <mergeCell ref="E48:F48"/>
    <mergeCell ref="E49:F49"/>
    <mergeCell ref="E50:F50"/>
    <mergeCell ref="E51:F51"/>
    <mergeCell ref="E52:F52"/>
    <mergeCell ref="E44:F44"/>
    <mergeCell ref="D40:F40"/>
    <mergeCell ref="E18:F18"/>
    <mergeCell ref="E19:F19"/>
    <mergeCell ref="D26:F26"/>
    <mergeCell ref="E13:F13"/>
    <mergeCell ref="E14:F14"/>
    <mergeCell ref="E15:F15"/>
    <mergeCell ref="E16:F16"/>
    <mergeCell ref="E17:F17"/>
  </mergeCells>
  <phoneticPr fontId="2"/>
  <conditionalFormatting sqref="G13:G19">
    <cfRule type="expression" dxfId="15" priority="22">
      <formula>COUNTA($G13)&gt;0</formula>
    </cfRule>
  </conditionalFormatting>
  <conditionalFormatting sqref="G40">
    <cfRule type="expression" dxfId="13" priority="21">
      <formula>COUNTA($G$40)</formula>
    </cfRule>
  </conditionalFormatting>
  <conditionalFormatting sqref="G43:BD52">
    <cfRule type="expression" dxfId="10" priority="19">
      <formula>COLUMN(G$43)-COLUMN($G$43)+1&lt;=$G$40</formula>
    </cfRule>
  </conditionalFormatting>
  <conditionalFormatting sqref="G51:BD52 G43:BD46 G49:BD49">
    <cfRule type="expression" dxfId="4" priority="18">
      <formula>COUNTA(G43)&gt;0</formula>
    </cfRule>
  </conditionalFormatting>
  <conditionalFormatting sqref="G63:BD63">
    <cfRule type="expression" dxfId="0" priority="1">
      <formula>COUNTA(G$63)&gt;0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2 G63:BD63"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2:BD62"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legacyDrawing r:id="rId4"/>
  <extLst>
    <ext xmlns:x14="http://schemas.microsoft.com/office/spreadsheetml/2009/9/main" uri="{78C0D931-6437-407d-A8EE-F0AAD7539E65}">
      <x14:conditionalFormattings>
        <x14:conditionalFormatting xmlns:xm="http://schemas.microsoft.com/office/excel/2006/main">
          <x14:cfRule type="expression" priority="17"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6"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3" id="{17EA7FAC-B063-435B-BE7A-A81275F1D1CF}">
            <xm:f>$G$40=選択肢!$B$3</xm:f>
            <x14:dxf>
              <fill>
                <patternFill patternType="solid">
                  <bgColor theme="0" tint="-0.34998626667073579"/>
                </patternFill>
              </fill>
            </x14:dxf>
          </x14:cfRule>
          <xm:sqref>G43:BD52</xm:sqref>
        </x14:conditionalFormatting>
        <x14:conditionalFormatting xmlns:xm="http://schemas.microsoft.com/office/excel/2006/main">
          <x14:cfRule type="expression" priority="5" id="{C745C617-0393-4A71-932E-7322905BCA81}">
            <xm:f>G47&lt;&gt;選択肢!$D$3</xm:f>
            <x14:dxf>
              <fill>
                <patternFill patternType="none">
                  <bgColor auto="1"/>
                </patternFill>
              </fill>
            </x14:dxf>
          </x14:cfRule>
          <x14:cfRule type="expression" priority="23"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4" id="{85B61E69-5B46-48E7-AE2E-5CB5DC0FF285}">
            <xm:f>G50&lt;&gt;選択肢!$D$3</xm:f>
            <x14:dxf>
              <fill>
                <patternFill patternType="none">
                  <bgColor auto="1"/>
                </patternFill>
              </fill>
            </x14:dxf>
          </x14:cfRule>
          <x14:cfRule type="expression" priority="24"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5"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B6C10E62-977B-4918-9BC6-F0CC4D777B14}">
            <xm:f>G$47&lt;&gt;選択肢!$D$5</xm:f>
            <x14:dxf>
              <fill>
                <patternFill>
                  <bgColor theme="0" tint="-0.34998626667073579"/>
                </patternFill>
              </fill>
            </x14:dxf>
          </x14:cfRule>
          <xm:sqref>G52:BD52</xm:sqref>
        </x14:conditionalFormatting>
        <x14:conditionalFormatting xmlns:xm="http://schemas.microsoft.com/office/excel/2006/main">
          <x14:cfRule type="expression" priority="2" id="{6A1E078F-5361-401F-857D-CFC0BD394F88}">
            <xm:f>G$62&lt;&gt;選択肢!$J$3</xm:f>
            <x14:dxf>
              <fill>
                <patternFill patternType="none">
                  <bgColor auto="1"/>
                </patternFill>
              </fill>
            </x14:dxf>
          </x14:cfRule>
          <xm:sqref>G62:BD62</xm:sqref>
        </x14:conditionalFormatting>
        <x14:conditionalFormatting xmlns:xm="http://schemas.microsoft.com/office/excel/2006/main">
          <x14:cfRule type="expression" priority="3" id="{4E804332-850D-481D-BB15-B4AB8FC4AE5D}">
            <xm:f>AND(COLUMN(G$62)-COLUMN($G$62)+1&lt;=$G$40,NOT(OR($G$40=選択肢!$B$3,$G$40=選択肢!$B$4)))</xm:f>
            <x14:dxf>
              <fill>
                <patternFill>
                  <bgColor rgb="FFFFFF00"/>
                </patternFill>
              </fill>
            </x14:dxf>
          </x14:cfRule>
          <xm:sqref>G62:BD63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200</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201</v>
      </c>
    </row>
    <row r="3" spans="2:2" ht="44" x14ac:dyDescent="0.55000000000000004">
      <c r="B3" s="21" t="s">
        <v>202</v>
      </c>
    </row>
    <row r="4" spans="2:2" ht="44" x14ac:dyDescent="0.55000000000000004">
      <c r="B4" s="21" t="s">
        <v>363</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N53"/>
  <sheetViews>
    <sheetView workbookViewId="0"/>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ustomWidth="1"/>
    <col min="11" max="11" width="2.58203125" style="3" customWidth="1"/>
    <col min="12" max="12" width="60.58203125" style="3"/>
    <col min="13" max="13" width="2.58203125" style="3" customWidth="1"/>
    <col min="14" max="16384" width="60.58203125" style="3"/>
  </cols>
  <sheetData>
    <row r="1" spans="2:14" ht="22" x14ac:dyDescent="0.55000000000000004"/>
    <row r="2" spans="2:14" ht="22" x14ac:dyDescent="0.55000000000000004">
      <c r="B2" s="3" t="s">
        <v>203</v>
      </c>
      <c r="D2" s="11" t="s">
        <v>204</v>
      </c>
      <c r="F2" s="11" t="s">
        <v>205</v>
      </c>
      <c r="H2" s="12" t="s">
        <v>206</v>
      </c>
      <c r="J2" s="3" t="s">
        <v>207</v>
      </c>
      <c r="L2" s="12" t="s">
        <v>208</v>
      </c>
      <c r="N2" s="3" t="s">
        <v>209</v>
      </c>
    </row>
    <row r="3" spans="2:14" ht="75" customHeight="1" x14ac:dyDescent="0.55000000000000004">
      <c r="B3" s="21" t="s">
        <v>202</v>
      </c>
      <c r="D3" s="21" t="s">
        <v>131</v>
      </c>
      <c r="F3" s="31" t="s">
        <v>161</v>
      </c>
      <c r="H3" s="31" t="s">
        <v>210</v>
      </c>
      <c r="J3" s="21" t="s">
        <v>202</v>
      </c>
      <c r="L3" s="31" t="s">
        <v>202</v>
      </c>
      <c r="N3" s="21" t="s">
        <v>211</v>
      </c>
    </row>
    <row r="4" spans="2:14" ht="100" customHeight="1" x14ac:dyDescent="0.55000000000000004">
      <c r="B4" s="3">
        <v>1</v>
      </c>
      <c r="D4" s="31" t="s">
        <v>159</v>
      </c>
      <c r="F4" s="31" t="s">
        <v>162</v>
      </c>
      <c r="H4" s="31" t="s">
        <v>212</v>
      </c>
      <c r="L4" s="10" t="s">
        <v>191</v>
      </c>
    </row>
    <row r="5" spans="2:14" ht="75" customHeight="1" x14ac:dyDescent="0.55000000000000004">
      <c r="B5" s="3">
        <v>2</v>
      </c>
      <c r="D5" s="31" t="s">
        <v>160</v>
      </c>
      <c r="F5" s="31" t="s">
        <v>213</v>
      </c>
      <c r="H5" s="31" t="s">
        <v>163</v>
      </c>
      <c r="L5" s="10" t="s">
        <v>214</v>
      </c>
    </row>
    <row r="6" spans="2:14" ht="50.15" customHeight="1" x14ac:dyDescent="0.55000000000000004">
      <c r="B6" s="3">
        <v>3</v>
      </c>
      <c r="F6" s="10"/>
      <c r="H6" s="10" t="s">
        <v>215</v>
      </c>
    </row>
    <row r="7" spans="2:14" ht="25" customHeight="1" x14ac:dyDescent="0.55000000000000004">
      <c r="B7" s="3">
        <v>4</v>
      </c>
    </row>
    <row r="8" spans="2:14" ht="25" customHeight="1" x14ac:dyDescent="0.55000000000000004">
      <c r="B8" s="3">
        <v>5</v>
      </c>
    </row>
    <row r="9" spans="2:14" ht="25" customHeight="1" x14ac:dyDescent="0.55000000000000004">
      <c r="B9" s="3">
        <v>6</v>
      </c>
    </row>
    <row r="10" spans="2:14" ht="25" customHeight="1" x14ac:dyDescent="0.55000000000000004">
      <c r="B10" s="3">
        <v>7</v>
      </c>
    </row>
    <row r="11" spans="2:14" ht="25" customHeight="1" x14ac:dyDescent="0.55000000000000004">
      <c r="B11" s="3">
        <v>8</v>
      </c>
    </row>
    <row r="12" spans="2:14" ht="25" customHeight="1" x14ac:dyDescent="0.55000000000000004">
      <c r="B12" s="3">
        <v>9</v>
      </c>
    </row>
    <row r="13" spans="2:14" ht="25" customHeight="1" x14ac:dyDescent="0.55000000000000004">
      <c r="B13" s="3">
        <v>10</v>
      </c>
    </row>
    <row r="14" spans="2:14" ht="25" customHeight="1" x14ac:dyDescent="0.55000000000000004">
      <c r="B14" s="3">
        <v>11</v>
      </c>
    </row>
    <row r="15" spans="2:14" ht="25" customHeight="1" x14ac:dyDescent="0.55000000000000004">
      <c r="B15" s="3">
        <v>12</v>
      </c>
    </row>
    <row r="16" spans="2:14"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7">
    <tablePart r:id="rId1"/>
    <tablePart r:id="rId2"/>
    <tablePart r:id="rId3"/>
    <tablePart r:id="rId4"/>
    <tablePart r:id="rId5"/>
    <tablePart r:id="rId6"/>
    <tablePart r:id="rId7"/>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workbookViewId="0"/>
  </sheetViews>
  <sheetFormatPr defaultRowHeight="18" x14ac:dyDescent="0.55000000000000004"/>
  <cols>
    <col min="1" max="2" width="2.58203125" customWidth="1"/>
  </cols>
  <sheetData>
    <row r="3" spans="2:52" x14ac:dyDescent="0.55000000000000004">
      <c r="B3" t="s">
        <v>216</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217</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選択式_右側のプルダウンボタンを押して選択してください</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218</v>
      </c>
    </row>
    <row r="12" spans="2:52" x14ac:dyDescent="0.55000000000000004">
      <c r="C12" t="s">
        <v>219</v>
      </c>
      <c r="D12" t="s">
        <v>220</v>
      </c>
      <c r="E12" t="s">
        <v>221</v>
      </c>
      <c r="F12" t="s">
        <v>222</v>
      </c>
      <c r="G12" t="s">
        <v>223</v>
      </c>
      <c r="H12" t="s">
        <v>224</v>
      </c>
      <c r="I12" t="s">
        <v>225</v>
      </c>
      <c r="J12" t="s">
        <v>226</v>
      </c>
      <c r="K12" t="s">
        <v>227</v>
      </c>
      <c r="L12" t="s">
        <v>228</v>
      </c>
      <c r="M12" t="s">
        <v>229</v>
      </c>
      <c r="N12" t="s">
        <v>230</v>
      </c>
      <c r="O12" t="s">
        <v>231</v>
      </c>
      <c r="P12" t="s">
        <v>232</v>
      </c>
      <c r="Q12" t="s">
        <v>233</v>
      </c>
      <c r="R12" t="s">
        <v>234</v>
      </c>
      <c r="S12" t="s">
        <v>235</v>
      </c>
      <c r="T12" t="s">
        <v>236</v>
      </c>
      <c r="U12" t="s">
        <v>237</v>
      </c>
      <c r="V12" t="s">
        <v>238</v>
      </c>
      <c r="W12" t="s">
        <v>239</v>
      </c>
      <c r="X12" t="s">
        <v>240</v>
      </c>
      <c r="Y12" t="s">
        <v>241</v>
      </c>
      <c r="Z12" t="s">
        <v>242</v>
      </c>
      <c r="AA12" t="s">
        <v>243</v>
      </c>
      <c r="AB12" t="s">
        <v>244</v>
      </c>
      <c r="AC12" t="s">
        <v>245</v>
      </c>
      <c r="AD12" t="s">
        <v>246</v>
      </c>
      <c r="AE12" t="s">
        <v>247</v>
      </c>
      <c r="AF12" t="s">
        <v>248</v>
      </c>
      <c r="AG12" t="s">
        <v>249</v>
      </c>
      <c r="AH12" t="s">
        <v>250</v>
      </c>
      <c r="AI12" t="s">
        <v>251</v>
      </c>
      <c r="AJ12" t="s">
        <v>252</v>
      </c>
      <c r="AK12" t="s">
        <v>253</v>
      </c>
      <c r="AL12" t="s">
        <v>254</v>
      </c>
      <c r="AM12" t="s">
        <v>255</v>
      </c>
      <c r="AN12" t="s">
        <v>256</v>
      </c>
      <c r="AO12" t="s">
        <v>257</v>
      </c>
      <c r="AP12" t="s">
        <v>258</v>
      </c>
      <c r="AQ12" t="s">
        <v>259</v>
      </c>
      <c r="AR12" t="s">
        <v>260</v>
      </c>
      <c r="AS12" t="s">
        <v>261</v>
      </c>
      <c r="AT12" t="s">
        <v>262</v>
      </c>
      <c r="AU12" t="s">
        <v>263</v>
      </c>
      <c r="AV12" t="s">
        <v>264</v>
      </c>
      <c r="AW12" t="s">
        <v>265</v>
      </c>
      <c r="AX12" t="s">
        <v>266</v>
      </c>
      <c r="AY12" t="s">
        <v>267</v>
      </c>
      <c r="AZ12" t="s">
        <v>268</v>
      </c>
    </row>
    <row r="13" spans="2:52" x14ac:dyDescent="0.55000000000000004">
      <c r="C13" t="s">
        <v>269</v>
      </c>
      <c r="D13" t="s">
        <v>270</v>
      </c>
      <c r="E13" t="s">
        <v>271</v>
      </c>
      <c r="F13" t="s">
        <v>272</v>
      </c>
      <c r="G13" t="s">
        <v>273</v>
      </c>
      <c r="H13" t="s">
        <v>274</v>
      </c>
      <c r="I13" t="s">
        <v>275</v>
      </c>
      <c r="J13" t="s">
        <v>276</v>
      </c>
      <c r="K13" t="s">
        <v>277</v>
      </c>
      <c r="L13" t="s">
        <v>278</v>
      </c>
      <c r="M13" t="s">
        <v>279</v>
      </c>
      <c r="N13" t="s">
        <v>280</v>
      </c>
      <c r="O13" t="s">
        <v>281</v>
      </c>
      <c r="P13" t="s">
        <v>282</v>
      </c>
      <c r="Q13" t="s">
        <v>283</v>
      </c>
      <c r="R13" t="s">
        <v>284</v>
      </c>
      <c r="S13" t="s">
        <v>285</v>
      </c>
      <c r="T13" t="s">
        <v>286</v>
      </c>
      <c r="U13" t="s">
        <v>287</v>
      </c>
      <c r="V13" t="s">
        <v>288</v>
      </c>
      <c r="W13" t="s">
        <v>289</v>
      </c>
      <c r="X13" t="s">
        <v>290</v>
      </c>
      <c r="Y13" t="s">
        <v>291</v>
      </c>
      <c r="Z13" t="s">
        <v>292</v>
      </c>
      <c r="AA13" t="s">
        <v>293</v>
      </c>
      <c r="AB13" t="s">
        <v>294</v>
      </c>
      <c r="AC13" t="s">
        <v>295</v>
      </c>
      <c r="AD13" t="s">
        <v>296</v>
      </c>
      <c r="AE13" t="s">
        <v>297</v>
      </c>
      <c r="AF13" t="s">
        <v>298</v>
      </c>
      <c r="AG13" t="s">
        <v>299</v>
      </c>
      <c r="AH13" t="s">
        <v>300</v>
      </c>
      <c r="AI13" t="s">
        <v>301</v>
      </c>
      <c r="AJ13" t="s">
        <v>302</v>
      </c>
      <c r="AK13" t="s">
        <v>303</v>
      </c>
      <c r="AL13" t="s">
        <v>304</v>
      </c>
      <c r="AM13" t="s">
        <v>305</v>
      </c>
      <c r="AN13" t="s">
        <v>306</v>
      </c>
      <c r="AO13" t="s">
        <v>307</v>
      </c>
      <c r="AP13" t="s">
        <v>308</v>
      </c>
      <c r="AQ13" t="s">
        <v>309</v>
      </c>
      <c r="AR13" t="s">
        <v>310</v>
      </c>
      <c r="AS13" t="s">
        <v>311</v>
      </c>
      <c r="AT13" t="s">
        <v>312</v>
      </c>
      <c r="AU13" t="s">
        <v>313</v>
      </c>
      <c r="AV13" t="s">
        <v>314</v>
      </c>
      <c r="AW13" t="s">
        <v>315</v>
      </c>
      <c r="AX13" t="s">
        <v>316</v>
      </c>
      <c r="AY13" t="s">
        <v>317</v>
      </c>
      <c r="AZ13" t="s">
        <v>318</v>
      </c>
    </row>
    <row r="15" spans="2:52" x14ac:dyDescent="0.55000000000000004">
      <c r="B15" t="s">
        <v>319</v>
      </c>
    </row>
    <row r="16" spans="2:52" x14ac:dyDescent="0.55000000000000004">
      <c r="C16" t="str" cm="1">
        <f t="array" ref="C16">IF(ROW(A1)=1,補助リスト[補助],IF(ROW(A1)&lt;='【記入用】SH評価シート_Blank Sheet'!$G$40+1,ROW(A1)-1,IF(ROW(A1)='【記入用】SH評価シート_Blank Sheet'!$G$40+2,選択肢!$N$3,"")))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IF(ROW(A1)=1,補助リスト[補助],IF(ROW(A1)&lt;=【記入見本】SH評価シート!$G$40+1,ROW(A1)-1,IF(ROW(A1)=【記入見本】SH評価シート!$G$40+2,選択肢!$N$3,"")))</f>
        <v>選択式:右側のプルダウンボタンを押して選択してください
Multiple Choice: Please click the pull-down button on the right to make a selection.</v>
      </c>
    </row>
    <row r="17" spans="3:4" x14ac:dyDescent="0.55000000000000004">
      <c r="C17" t="e" cm="1">
        <f t="array" ref="C17">IF(ROW(A2)=1,補助リスト[補助],IF(ROW(A2)&lt;='【記入用】SH評価シート_Blank Sheet'!$G$40+1,ROW(A2)-1,IF(ROW(A2)='【記入用】SH評価シート_Blank Sheet'!$G$40+2,選択肢!$N$3,"")))</f>
        <v>#VALUE!</v>
      </c>
      <c r="D17" cm="1">
        <f t="array" ref="D17">IF(ROW(A2)=1,補助リスト[補助],IF(ROW(A2)&lt;=【記入見本】SH評価シート!$G$40+1,ROW(A2)-1,IF(ROW(A2)=【記入見本】SH評価シート!$G$40+2,選択肢!$N$3,"")))</f>
        <v>1</v>
      </c>
    </row>
    <row r="18" spans="3:4" x14ac:dyDescent="0.55000000000000004">
      <c r="C18" t="e" cm="1">
        <f t="array" ref="C18">IF(ROW(A3)=1,補助リスト[補助],IF(ROW(A3)&lt;='【記入用】SH評価シート_Blank Sheet'!$G$40+1,ROW(A3)-1,IF(ROW(A3)='【記入用】SH評価シート_Blank Sheet'!$G$40+2,選択肢!$N$3,"")))</f>
        <v>#VALUE!</v>
      </c>
      <c r="D18" cm="1">
        <f t="array" ref="D18">IF(ROW(A3)=1,補助リスト[補助],IF(ROW(A3)&lt;=【記入見本】SH評価シート!$G$40+1,ROW(A3)-1,IF(ROW(A3)=【記入見本】SH評価シート!$G$40+2,選択肢!$N$3,"")))</f>
        <v>2</v>
      </c>
    </row>
    <row r="19" spans="3:4" x14ac:dyDescent="0.55000000000000004">
      <c r="C19" t="e" cm="1">
        <f t="array" ref="C19">IF(ROW(A4)=1,補助リスト[補助],IF(ROW(A4)&lt;='【記入用】SH評価シート_Blank Sheet'!$G$40+1,ROW(A4)-1,IF(ROW(A4)='【記入用】SH評価シート_Blank Sheet'!$G$40+2,選択肢!$N$3,"")))</f>
        <v>#VALUE!</v>
      </c>
      <c r="D19" cm="1">
        <f t="array" ref="D19">IF(ROW(A4)=1,補助リスト[補助],IF(ROW(A4)&lt;=【記入見本】SH評価シート!$G$40+1,ROW(A4)-1,IF(ROW(A4)=【記入見本】SH評価シート!$G$40+2,選択肢!$N$3,"")))</f>
        <v>3</v>
      </c>
    </row>
    <row r="20" spans="3:4" x14ac:dyDescent="0.55000000000000004">
      <c r="C20" t="e" cm="1">
        <f t="array" ref="C20">IF(ROW(A5)=1,補助リスト[補助],IF(ROW(A5)&lt;='【記入用】SH評価シート_Blank Sheet'!$G$40+1,ROW(A5)-1,IF(ROW(A5)='【記入用】SH評価シート_Blank Sheet'!$G$40+2,選択肢!$N$3,"")))</f>
        <v>#VALUE!</v>
      </c>
      <c r="D20" cm="1">
        <f t="array" ref="D20">IF(ROW(A5)=1,補助リスト[補助],IF(ROW(A5)&lt;=【記入見本】SH評価シート!$G$40+1,ROW(A5)-1,IF(ROW(A5)=【記入見本】SH評価シート!$G$40+2,選択肢!$N$3,"")))</f>
        <v>4</v>
      </c>
    </row>
    <row r="21" spans="3:4" x14ac:dyDescent="0.55000000000000004">
      <c r="C21" t="e" cm="1">
        <f t="array" ref="C21">IF(ROW(A6)=1,補助リスト[補助],IF(ROW(A6)&lt;='【記入用】SH評価シート_Blank Sheet'!$G$40+1,ROW(A6)-1,IF(ROW(A6)='【記入用】SH評価シート_Blank Sheet'!$G$40+2,選択肢!$N$3,"")))</f>
        <v>#VALUE!</v>
      </c>
      <c r="D21" t="str" cm="1">
        <f t="array" ref="D21">IF(ROW(A6)=1,補助リスト[補助],IF(ROW(A6)&lt;=【記入見本】SH評価シート!$G$40+1,ROW(A6)-1,IF(ROW(A6)=【記入見本】SH評価シート!$G$40+2,選択肢!$N$3,"")))</f>
        <v>順位付けができない
We are unabler to rank</v>
      </c>
    </row>
    <row r="22" spans="3:4" x14ac:dyDescent="0.55000000000000004">
      <c r="C22" t="e" cm="1">
        <f t="array" ref="C22">IF(ROW(A7)=1,補助リスト[補助],IF(ROW(A7)&lt;='【記入用】SH評価シート_Blank Sheet'!$G$40+1,ROW(A7)-1,IF(ROW(A7)='【記入用】SH評価シート_Blank Sheet'!$G$40+2,選択肢!$N$3,"")))</f>
        <v>#VALUE!</v>
      </c>
      <c r="D22" t="str" cm="1">
        <f t="array" ref="D22">IF(ROW(A7)=1,補助リスト[補助],IF(ROW(A7)&lt;=【記入見本】SH評価シート!$G$40+1,ROW(A7)-1,IF(ROW(A7)=【記入見本】SH評価シート!$G$40+2,選択肢!$N$3,"")))</f>
        <v/>
      </c>
    </row>
    <row r="23" spans="3:4" x14ac:dyDescent="0.55000000000000004">
      <c r="C23" t="e" cm="1">
        <f t="array" ref="C23">IF(ROW(A8)=1,補助リスト[補助],IF(ROW(A8)&lt;='【記入用】SH評価シート_Blank Sheet'!$G$40+1,ROW(A8)-1,IF(ROW(A8)='【記入用】SH評価シート_Blank Sheet'!$G$40+2,選択肢!$N$3,"")))</f>
        <v>#VALUE!</v>
      </c>
      <c r="D23" t="str" cm="1">
        <f t="array" ref="D23">IF(ROW(A8)=1,補助リスト[補助],IF(ROW(A8)&lt;=【記入見本】SH評価シート!$G$40+1,ROW(A8)-1,IF(ROW(A8)=【記入見本】SH評価シート!$G$40+2,選択肢!$N$3,"")))</f>
        <v/>
      </c>
    </row>
    <row r="24" spans="3:4" x14ac:dyDescent="0.55000000000000004">
      <c r="C24" t="e" cm="1">
        <f t="array" ref="C24">IF(ROW(A9)=1,補助リスト[補助],IF(ROW(A9)&lt;='【記入用】SH評価シート_Blank Sheet'!$G$40+1,ROW(A9)-1,IF(ROW(A9)='【記入用】SH評価シート_Blank Sheet'!$G$40+2,選択肢!$N$3,"")))</f>
        <v>#VALUE!</v>
      </c>
      <c r="D24" t="str" cm="1">
        <f t="array" ref="D24">IF(ROW(A9)=1,補助リスト[補助],IF(ROW(A9)&lt;=【記入見本】SH評価シート!$G$40+1,ROW(A9)-1,IF(ROW(A9)=【記入見本】SH評価シート!$G$40+2,選択肢!$N$3,"")))</f>
        <v/>
      </c>
    </row>
    <row r="25" spans="3:4" x14ac:dyDescent="0.55000000000000004">
      <c r="C25" t="e" cm="1">
        <f t="array" ref="C25">IF(ROW(A10)=1,補助リスト[補助],IF(ROW(A10)&lt;='【記入用】SH評価シート_Blank Sheet'!$G$40+1,ROW(A10)-1,IF(ROW(A10)='【記入用】SH評価シート_Blank Sheet'!$G$40+2,選択肢!$N$3,"")))</f>
        <v>#VALUE!</v>
      </c>
      <c r="D25" t="str" cm="1">
        <f t="array" ref="D25">IF(ROW(A10)=1,補助リスト[補助],IF(ROW(A10)&lt;=【記入見本】SH評価シート!$G$40+1,ROW(A10)-1,IF(ROW(A10)=【記入見本】SH評価シート!$G$40+2,選択肢!$N$3,"")))</f>
        <v/>
      </c>
    </row>
    <row r="26" spans="3:4" x14ac:dyDescent="0.55000000000000004">
      <c r="C26" t="e" cm="1">
        <f t="array" ref="C26">IF(ROW(A11)=1,補助リスト[補助],IF(ROW(A11)&lt;='【記入用】SH評価シート_Blank Sheet'!$G$40+1,ROW(A11)-1,IF(ROW(A11)='【記入用】SH評価シート_Blank Sheet'!$G$40+2,選択肢!$N$3,"")))</f>
        <v>#VALUE!</v>
      </c>
      <c r="D26" t="str" cm="1">
        <f t="array" ref="D26">IF(ROW(A11)=1,補助リスト[補助],IF(ROW(A11)&lt;=【記入見本】SH評価シート!$G$40+1,ROW(A11)-1,IF(ROW(A11)=【記入見本】SH評価シート!$G$40+2,選択肢!$N$3,"")))</f>
        <v/>
      </c>
    </row>
    <row r="27" spans="3:4" x14ac:dyDescent="0.55000000000000004">
      <c r="C27" t="e" cm="1">
        <f t="array" ref="C27">IF(ROW(A12)=1,補助リスト[補助],IF(ROW(A12)&lt;='【記入用】SH評価シート_Blank Sheet'!$G$40+1,ROW(A12)-1,IF(ROW(A12)='【記入用】SH評価シート_Blank Sheet'!$G$40+2,選択肢!$N$3,"")))</f>
        <v>#VALUE!</v>
      </c>
      <c r="D27" t="str" cm="1">
        <f t="array" ref="D27">IF(ROW(A12)=1,補助リスト[補助],IF(ROW(A12)&lt;=【記入見本】SH評価シート!$G$40+1,ROW(A12)-1,IF(ROW(A12)=【記入見本】SH評価シート!$G$40+2,選択肢!$N$3,"")))</f>
        <v/>
      </c>
    </row>
    <row r="28" spans="3:4" x14ac:dyDescent="0.55000000000000004">
      <c r="C28" t="e" cm="1">
        <f t="array" ref="C28">IF(ROW(A13)=1,補助リスト[補助],IF(ROW(A13)&lt;='【記入用】SH評価シート_Blank Sheet'!$G$40+1,ROW(A13)-1,IF(ROW(A13)='【記入用】SH評価シート_Blank Sheet'!$G$40+2,選択肢!$N$3,"")))</f>
        <v>#VALUE!</v>
      </c>
      <c r="D28" t="str" cm="1">
        <f t="array" ref="D28">IF(ROW(A13)=1,補助リスト[補助],IF(ROW(A13)&lt;=【記入見本】SH評価シート!$G$40+1,ROW(A13)-1,IF(ROW(A13)=【記入見本】SH評価シート!$G$40+2,選択肢!$N$3,"")))</f>
        <v/>
      </c>
    </row>
    <row r="29" spans="3:4" x14ac:dyDescent="0.55000000000000004">
      <c r="C29" t="e" cm="1">
        <f t="array" ref="C29">IF(ROW(A14)=1,補助リスト[補助],IF(ROW(A14)&lt;='【記入用】SH評価シート_Blank Sheet'!$G$40+1,ROW(A14)-1,IF(ROW(A14)='【記入用】SH評価シート_Blank Sheet'!$G$40+2,選択肢!$N$3,"")))</f>
        <v>#VALUE!</v>
      </c>
      <c r="D29" t="str" cm="1">
        <f t="array" ref="D29">IF(ROW(A14)=1,補助リスト[補助],IF(ROW(A14)&lt;=【記入見本】SH評価シート!$G$40+1,ROW(A14)-1,IF(ROW(A14)=【記入見本】SH評価シート!$G$40+2,選択肢!$N$3,"")))</f>
        <v/>
      </c>
    </row>
    <row r="30" spans="3:4" x14ac:dyDescent="0.55000000000000004">
      <c r="C30" t="e" cm="1">
        <f t="array" ref="C30">IF(ROW(A15)=1,補助リスト[補助],IF(ROW(A15)&lt;='【記入用】SH評価シート_Blank Sheet'!$G$40+1,ROW(A15)-1,IF(ROW(A15)='【記入用】SH評価シート_Blank Sheet'!$G$40+2,選択肢!$N$3,"")))</f>
        <v>#VALUE!</v>
      </c>
      <c r="D30" t="str" cm="1">
        <f t="array" ref="D30">IF(ROW(A15)=1,補助リスト[補助],IF(ROW(A15)&lt;=【記入見本】SH評価シート!$G$40+1,ROW(A15)-1,IF(ROW(A15)=【記入見本】SH評価シート!$G$40+2,選択肢!$N$3,"")))</f>
        <v/>
      </c>
    </row>
    <row r="31" spans="3:4" x14ac:dyDescent="0.55000000000000004">
      <c r="C31" t="e" cm="1">
        <f t="array" ref="C31">IF(ROW(A16)=1,補助リスト[補助],IF(ROW(A16)&lt;='【記入用】SH評価シート_Blank Sheet'!$G$40+1,ROW(A16)-1,IF(ROW(A16)='【記入用】SH評価シート_Blank Sheet'!$G$40+2,選択肢!$N$3,"")))</f>
        <v>#VALUE!</v>
      </c>
      <c r="D31" t="str" cm="1">
        <f t="array" ref="D31">IF(ROW(A16)=1,補助リスト[補助],IF(ROW(A16)&lt;=【記入見本】SH評価シート!$G$40+1,ROW(A16)-1,IF(ROW(A16)=【記入見本】SH評価シート!$G$40+2,選択肢!$N$3,"")))</f>
        <v/>
      </c>
    </row>
    <row r="32" spans="3:4" x14ac:dyDescent="0.55000000000000004">
      <c r="C32" t="e" cm="1">
        <f t="array" ref="C32">IF(ROW(A17)=1,補助リスト[補助],IF(ROW(A17)&lt;='【記入用】SH評価シート_Blank Sheet'!$G$40+1,ROW(A17)-1,IF(ROW(A17)='【記入用】SH評価シート_Blank Sheet'!$G$40+2,選択肢!$N$3,"")))</f>
        <v>#VALUE!</v>
      </c>
      <c r="D32" t="str" cm="1">
        <f t="array" ref="D32">IF(ROW(A17)=1,補助リスト[補助],IF(ROW(A17)&lt;=【記入見本】SH評価シート!$G$40+1,ROW(A17)-1,IF(ROW(A17)=【記入見本】SH評価シート!$G$40+2,選択肢!$N$3,"")))</f>
        <v/>
      </c>
    </row>
    <row r="33" spans="3:4" x14ac:dyDescent="0.55000000000000004">
      <c r="C33" t="e" cm="1">
        <f t="array" ref="C33">IF(ROW(A18)=1,補助リスト[補助],IF(ROW(A18)&lt;='【記入用】SH評価シート_Blank Sheet'!$G$40+1,ROW(A18)-1,IF(ROW(A18)='【記入用】SH評価シート_Blank Sheet'!$G$40+2,選択肢!$N$3,"")))</f>
        <v>#VALUE!</v>
      </c>
      <c r="D33" t="str" cm="1">
        <f t="array" ref="D33">IF(ROW(A18)=1,補助リスト[補助],IF(ROW(A18)&lt;=【記入見本】SH評価シート!$G$40+1,ROW(A18)-1,IF(ROW(A18)=【記入見本】SH評価シート!$G$40+2,選択肢!$N$3,"")))</f>
        <v/>
      </c>
    </row>
    <row r="34" spans="3:4" x14ac:dyDescent="0.55000000000000004">
      <c r="C34" t="e" cm="1">
        <f t="array" ref="C34">IF(ROW(A19)=1,補助リスト[補助],IF(ROW(A19)&lt;='【記入用】SH評価シート_Blank Sheet'!$G$40+1,ROW(A19)-1,IF(ROW(A19)='【記入用】SH評価シート_Blank Sheet'!$G$40+2,選択肢!$N$3,"")))</f>
        <v>#VALUE!</v>
      </c>
      <c r="D34" t="str" cm="1">
        <f t="array" ref="D34">IF(ROW(A19)=1,補助リスト[補助],IF(ROW(A19)&lt;=【記入見本】SH評価シート!$G$40+1,ROW(A19)-1,IF(ROW(A19)=【記入見本】SH評価シート!$G$40+2,選択肢!$N$3,"")))</f>
        <v/>
      </c>
    </row>
    <row r="35" spans="3:4" x14ac:dyDescent="0.55000000000000004">
      <c r="C35" t="e" cm="1">
        <f t="array" ref="C35">IF(ROW(A20)=1,補助リスト[補助],IF(ROW(A20)&lt;='【記入用】SH評価シート_Blank Sheet'!$G$40+1,ROW(A20)-1,IF(ROW(A20)='【記入用】SH評価シート_Blank Sheet'!$G$40+2,選択肢!$N$3,"")))</f>
        <v>#VALUE!</v>
      </c>
      <c r="D35" t="str" cm="1">
        <f t="array" ref="D35">IF(ROW(A20)=1,補助リスト[補助],IF(ROW(A20)&lt;=【記入見本】SH評価シート!$G$40+1,ROW(A20)-1,IF(ROW(A20)=【記入見本】SH評価シート!$G$40+2,選択肢!$N$3,"")))</f>
        <v/>
      </c>
    </row>
    <row r="36" spans="3:4" x14ac:dyDescent="0.55000000000000004">
      <c r="C36" t="e" cm="1">
        <f t="array" ref="C36">IF(ROW(A21)=1,補助リスト[補助],IF(ROW(A21)&lt;='【記入用】SH評価シート_Blank Sheet'!$G$40+1,ROW(A21)-1,IF(ROW(A21)='【記入用】SH評価シート_Blank Sheet'!$G$40+2,選択肢!$N$3,"")))</f>
        <v>#VALUE!</v>
      </c>
      <c r="D36" t="str" cm="1">
        <f t="array" ref="D36">IF(ROW(A21)=1,補助リスト[補助],IF(ROW(A21)&lt;=【記入見本】SH評価シート!$G$40+1,ROW(A21)-1,IF(ROW(A21)=【記入見本】SH評価シート!$G$40+2,選択肢!$N$3,"")))</f>
        <v/>
      </c>
    </row>
    <row r="37" spans="3:4" x14ac:dyDescent="0.55000000000000004">
      <c r="C37" t="e" cm="1">
        <f t="array" ref="C37">IF(ROW(A22)=1,補助リスト[補助],IF(ROW(A22)&lt;='【記入用】SH評価シート_Blank Sheet'!$G$40+1,ROW(A22)-1,IF(ROW(A22)='【記入用】SH評価シート_Blank Sheet'!$G$40+2,選択肢!$N$3,"")))</f>
        <v>#VALUE!</v>
      </c>
      <c r="D37" t="str" cm="1">
        <f t="array" ref="D37">IF(ROW(A22)=1,補助リスト[補助],IF(ROW(A22)&lt;=【記入見本】SH評価シート!$G$40+1,ROW(A22)-1,IF(ROW(A22)=【記入見本】SH評価シート!$G$40+2,選択肢!$N$3,"")))</f>
        <v/>
      </c>
    </row>
    <row r="38" spans="3:4" x14ac:dyDescent="0.55000000000000004">
      <c r="C38" t="e" cm="1">
        <f t="array" ref="C38">IF(ROW(A23)=1,補助リスト[補助],IF(ROW(A23)&lt;='【記入用】SH評価シート_Blank Sheet'!$G$40+1,ROW(A23)-1,IF(ROW(A23)='【記入用】SH評価シート_Blank Sheet'!$G$40+2,選択肢!$N$3,"")))</f>
        <v>#VALUE!</v>
      </c>
      <c r="D38" t="str" cm="1">
        <f t="array" ref="D38">IF(ROW(A23)=1,補助リスト[補助],IF(ROW(A23)&lt;=【記入見本】SH評価シート!$G$40+1,ROW(A23)-1,IF(ROW(A23)=【記入見本】SH評価シート!$G$40+2,選択肢!$N$3,"")))</f>
        <v/>
      </c>
    </row>
    <row r="39" spans="3:4" x14ac:dyDescent="0.55000000000000004">
      <c r="C39" t="e" cm="1">
        <f t="array" ref="C39">IF(ROW(A24)=1,補助リスト[補助],IF(ROW(A24)&lt;='【記入用】SH評価シート_Blank Sheet'!$G$40+1,ROW(A24)-1,IF(ROW(A24)='【記入用】SH評価シート_Blank Sheet'!$G$40+2,選択肢!$N$3,"")))</f>
        <v>#VALUE!</v>
      </c>
      <c r="D39" t="str" cm="1">
        <f t="array" ref="D39">IF(ROW(A24)=1,補助リスト[補助],IF(ROW(A24)&lt;=【記入見本】SH評価シート!$G$40+1,ROW(A24)-1,IF(ROW(A24)=【記入見本】SH評価シート!$G$40+2,選択肢!$N$3,"")))</f>
        <v/>
      </c>
    </row>
    <row r="40" spans="3:4" x14ac:dyDescent="0.55000000000000004">
      <c r="C40" t="e" cm="1">
        <f t="array" ref="C40">IF(ROW(A25)=1,補助リスト[補助],IF(ROW(A25)&lt;='【記入用】SH評価シート_Blank Sheet'!$G$40+1,ROW(A25)-1,IF(ROW(A25)='【記入用】SH評価シート_Blank Sheet'!$G$40+2,選択肢!$N$3,"")))</f>
        <v>#VALUE!</v>
      </c>
      <c r="D40" t="str" cm="1">
        <f t="array" ref="D40">IF(ROW(A25)=1,補助リスト[補助],IF(ROW(A25)&lt;=【記入見本】SH評価シート!$G$40+1,ROW(A25)-1,IF(ROW(A25)=【記入見本】SH評価シート!$G$40+2,選択肢!$N$3,"")))</f>
        <v/>
      </c>
    </row>
    <row r="41" spans="3:4" x14ac:dyDescent="0.55000000000000004">
      <c r="C41" t="e" cm="1">
        <f t="array" ref="C41">IF(ROW(A26)=1,補助リスト[補助],IF(ROW(A26)&lt;='【記入用】SH評価シート_Blank Sheet'!$G$40+1,ROW(A26)-1,IF(ROW(A26)='【記入用】SH評価シート_Blank Sheet'!$G$40+2,選択肢!$N$3,"")))</f>
        <v>#VALUE!</v>
      </c>
      <c r="D41" t="str" cm="1">
        <f t="array" ref="D41">IF(ROW(A26)=1,補助リスト[補助],IF(ROW(A26)&lt;=【記入見本】SH評価シート!$G$40+1,ROW(A26)-1,IF(ROW(A26)=【記入見本】SH評価シート!$G$40+2,選択肢!$N$3,"")))</f>
        <v/>
      </c>
    </row>
    <row r="42" spans="3:4" x14ac:dyDescent="0.55000000000000004">
      <c r="C42" t="e" cm="1">
        <f t="array" ref="C42">IF(ROW(A27)=1,補助リスト[補助],IF(ROW(A27)&lt;='【記入用】SH評価シート_Blank Sheet'!$G$40+1,ROW(A27)-1,IF(ROW(A27)='【記入用】SH評価シート_Blank Sheet'!$G$40+2,選択肢!$N$3,"")))</f>
        <v>#VALUE!</v>
      </c>
      <c r="D42" t="str" cm="1">
        <f t="array" ref="D42">IF(ROW(A27)=1,補助リスト[補助],IF(ROW(A27)&lt;=【記入見本】SH評価シート!$G$40+1,ROW(A27)-1,IF(ROW(A27)=【記入見本】SH評価シート!$G$40+2,選択肢!$N$3,"")))</f>
        <v/>
      </c>
    </row>
    <row r="43" spans="3:4" x14ac:dyDescent="0.55000000000000004">
      <c r="C43" t="e" cm="1">
        <f t="array" ref="C43">IF(ROW(A28)=1,補助リスト[補助],IF(ROW(A28)&lt;='【記入用】SH評価シート_Blank Sheet'!$G$40+1,ROW(A28)-1,IF(ROW(A28)='【記入用】SH評価シート_Blank Sheet'!$G$40+2,選択肢!$N$3,"")))</f>
        <v>#VALUE!</v>
      </c>
      <c r="D43" t="str" cm="1">
        <f t="array" ref="D43">IF(ROW(A28)=1,補助リスト[補助],IF(ROW(A28)&lt;=【記入見本】SH評価シート!$G$40+1,ROW(A28)-1,IF(ROW(A28)=【記入見本】SH評価シート!$G$40+2,選択肢!$N$3,"")))</f>
        <v/>
      </c>
    </row>
    <row r="44" spans="3:4" x14ac:dyDescent="0.55000000000000004">
      <c r="C44" t="e" cm="1">
        <f t="array" ref="C44">IF(ROW(A29)=1,補助リスト[補助],IF(ROW(A29)&lt;='【記入用】SH評価シート_Blank Sheet'!$G$40+1,ROW(A29)-1,IF(ROW(A29)='【記入用】SH評価シート_Blank Sheet'!$G$40+2,選択肢!$N$3,"")))</f>
        <v>#VALUE!</v>
      </c>
      <c r="D44" t="str" cm="1">
        <f t="array" ref="D44">IF(ROW(A29)=1,補助リスト[補助],IF(ROW(A29)&lt;=【記入見本】SH評価シート!$G$40+1,ROW(A29)-1,IF(ROW(A29)=【記入見本】SH評価シート!$G$40+2,選択肢!$N$3,"")))</f>
        <v/>
      </c>
    </row>
    <row r="45" spans="3:4" x14ac:dyDescent="0.55000000000000004">
      <c r="C45" t="e" cm="1">
        <f t="array" ref="C45">IF(ROW(A30)=1,補助リスト[補助],IF(ROW(A30)&lt;='【記入用】SH評価シート_Blank Sheet'!$G$40+1,ROW(A30)-1,IF(ROW(A30)='【記入用】SH評価シート_Blank Sheet'!$G$40+2,選択肢!$N$3,"")))</f>
        <v>#VALUE!</v>
      </c>
      <c r="D45" t="str" cm="1">
        <f t="array" ref="D45">IF(ROW(A30)=1,補助リスト[補助],IF(ROW(A30)&lt;=【記入見本】SH評価シート!$G$40+1,ROW(A30)-1,IF(ROW(A30)=【記入見本】SH評価シート!$G$40+2,選択肢!$N$3,"")))</f>
        <v/>
      </c>
    </row>
    <row r="46" spans="3:4" x14ac:dyDescent="0.55000000000000004">
      <c r="C46" t="e" cm="1">
        <f t="array" ref="C46">IF(ROW(A31)=1,補助リスト[補助],IF(ROW(A31)&lt;='【記入用】SH評価シート_Blank Sheet'!$G$40+1,ROW(A31)-1,IF(ROW(A31)='【記入用】SH評価シート_Blank Sheet'!$G$40+2,選択肢!$N$3,"")))</f>
        <v>#VALUE!</v>
      </c>
      <c r="D46" t="str" cm="1">
        <f t="array" ref="D46">IF(ROW(A31)=1,補助リスト[補助],IF(ROW(A31)&lt;=【記入見本】SH評価シート!$G$40+1,ROW(A31)-1,IF(ROW(A31)=【記入見本】SH評価シート!$G$40+2,選択肢!$N$3,"")))</f>
        <v/>
      </c>
    </row>
    <row r="47" spans="3:4" x14ac:dyDescent="0.55000000000000004">
      <c r="C47" t="e" cm="1">
        <f t="array" ref="C47">IF(ROW(A32)=1,補助リスト[補助],IF(ROW(A32)&lt;='【記入用】SH評価シート_Blank Sheet'!$G$40+1,ROW(A32)-1,IF(ROW(A32)='【記入用】SH評価シート_Blank Sheet'!$G$40+2,選択肢!$N$3,"")))</f>
        <v>#VALUE!</v>
      </c>
      <c r="D47" t="str" cm="1">
        <f t="array" ref="D47">IF(ROW(A32)=1,補助リスト[補助],IF(ROW(A32)&lt;=【記入見本】SH評価シート!$G$40+1,ROW(A32)-1,IF(ROW(A32)=【記入見本】SH評価シート!$G$40+2,選択肢!$N$3,"")))</f>
        <v/>
      </c>
    </row>
    <row r="48" spans="3:4" x14ac:dyDescent="0.55000000000000004">
      <c r="C48" t="e" cm="1">
        <f t="array" ref="C48">IF(ROW(A33)=1,補助リスト[補助],IF(ROW(A33)&lt;='【記入用】SH評価シート_Blank Sheet'!$G$40+1,ROW(A33)-1,IF(ROW(A33)='【記入用】SH評価シート_Blank Sheet'!$G$40+2,選択肢!$N$3,"")))</f>
        <v>#VALUE!</v>
      </c>
      <c r="D48" t="str" cm="1">
        <f t="array" ref="D48">IF(ROW(A33)=1,補助リスト[補助],IF(ROW(A33)&lt;=【記入見本】SH評価シート!$G$40+1,ROW(A33)-1,IF(ROW(A33)=【記入見本】SH評価シート!$G$40+2,選択肢!$N$3,"")))</f>
        <v/>
      </c>
    </row>
    <row r="49" spans="3:4" x14ac:dyDescent="0.55000000000000004">
      <c r="C49" t="e" cm="1">
        <f t="array" ref="C49">IF(ROW(A34)=1,補助リスト[補助],IF(ROW(A34)&lt;='【記入用】SH評価シート_Blank Sheet'!$G$40+1,ROW(A34)-1,IF(ROW(A34)='【記入用】SH評価シート_Blank Sheet'!$G$40+2,選択肢!$N$3,"")))</f>
        <v>#VALUE!</v>
      </c>
      <c r="D49" t="str" cm="1">
        <f t="array" ref="D49">IF(ROW(A34)=1,補助リスト[補助],IF(ROW(A34)&lt;=【記入見本】SH評価シート!$G$40+1,ROW(A34)-1,IF(ROW(A34)=【記入見本】SH評価シート!$G$40+2,選択肢!$N$3,"")))</f>
        <v/>
      </c>
    </row>
    <row r="50" spans="3:4" x14ac:dyDescent="0.55000000000000004">
      <c r="C50" t="e" cm="1">
        <f t="array" ref="C50">IF(ROW(A35)=1,補助リスト[補助],IF(ROW(A35)&lt;='【記入用】SH評価シート_Blank Sheet'!$G$40+1,ROW(A35)-1,IF(ROW(A35)='【記入用】SH評価シート_Blank Sheet'!$G$40+2,選択肢!$N$3,"")))</f>
        <v>#VALUE!</v>
      </c>
      <c r="D50" t="str" cm="1">
        <f t="array" ref="D50">IF(ROW(A35)=1,補助リスト[補助],IF(ROW(A35)&lt;=【記入見本】SH評価シート!$G$40+1,ROW(A35)-1,IF(ROW(A35)=【記入見本】SH評価シート!$G$40+2,選択肢!$N$3,"")))</f>
        <v/>
      </c>
    </row>
    <row r="51" spans="3:4" x14ac:dyDescent="0.55000000000000004">
      <c r="C51" t="e" cm="1">
        <f t="array" ref="C51">IF(ROW(A36)=1,補助リスト[補助],IF(ROW(A36)&lt;='【記入用】SH評価シート_Blank Sheet'!$G$40+1,ROW(A36)-1,IF(ROW(A36)='【記入用】SH評価シート_Blank Sheet'!$G$40+2,選択肢!$N$3,"")))</f>
        <v>#VALUE!</v>
      </c>
      <c r="D51" t="str" cm="1">
        <f t="array" ref="D51">IF(ROW(A36)=1,補助リスト[補助],IF(ROW(A36)&lt;=【記入見本】SH評価シート!$G$40+1,ROW(A36)-1,IF(ROW(A36)=【記入見本】SH評価シート!$G$40+2,選択肢!$N$3,"")))</f>
        <v/>
      </c>
    </row>
    <row r="52" spans="3:4" x14ac:dyDescent="0.55000000000000004">
      <c r="C52" t="e" cm="1">
        <f t="array" ref="C52">IF(ROW(A37)=1,補助リスト[補助],IF(ROW(A37)&lt;='【記入用】SH評価シート_Blank Sheet'!$G$40+1,ROW(A37)-1,IF(ROW(A37)='【記入用】SH評価シート_Blank Sheet'!$G$40+2,選択肢!$N$3,"")))</f>
        <v>#VALUE!</v>
      </c>
      <c r="D52" t="str" cm="1">
        <f t="array" ref="D52">IF(ROW(A37)=1,補助リスト[補助],IF(ROW(A37)&lt;=【記入見本】SH評価シート!$G$40+1,ROW(A37)-1,IF(ROW(A37)=【記入見本】SH評価シート!$G$40+2,選択肢!$N$3,"")))</f>
        <v/>
      </c>
    </row>
    <row r="53" spans="3:4" x14ac:dyDescent="0.55000000000000004">
      <c r="C53" t="e" cm="1">
        <f t="array" ref="C53">IF(ROW(A38)=1,補助リスト[補助],IF(ROW(A38)&lt;='【記入用】SH評価シート_Blank Sheet'!$G$40+1,ROW(A38)-1,IF(ROW(A38)='【記入用】SH評価シート_Blank Sheet'!$G$40+2,選択肢!$N$3,"")))</f>
        <v>#VALUE!</v>
      </c>
      <c r="D53" t="str" cm="1">
        <f t="array" ref="D53">IF(ROW(A38)=1,補助リスト[補助],IF(ROW(A38)&lt;=【記入見本】SH評価シート!$G$40+1,ROW(A38)-1,IF(ROW(A38)=【記入見本】SH評価シート!$G$40+2,選択肢!$N$3,"")))</f>
        <v/>
      </c>
    </row>
    <row r="54" spans="3:4" x14ac:dyDescent="0.55000000000000004">
      <c r="C54" t="e" cm="1">
        <f t="array" ref="C54">IF(ROW(A39)=1,補助リスト[補助],IF(ROW(A39)&lt;='【記入用】SH評価シート_Blank Sheet'!$G$40+1,ROW(A39)-1,IF(ROW(A39)='【記入用】SH評価シート_Blank Sheet'!$G$40+2,選択肢!$N$3,"")))</f>
        <v>#VALUE!</v>
      </c>
      <c r="D54" t="str" cm="1">
        <f t="array" ref="D54">IF(ROW(A39)=1,補助リスト[補助],IF(ROW(A39)&lt;=【記入見本】SH評価シート!$G$40+1,ROW(A39)-1,IF(ROW(A39)=【記入見本】SH評価シート!$G$40+2,選択肢!$N$3,"")))</f>
        <v/>
      </c>
    </row>
    <row r="55" spans="3:4" x14ac:dyDescent="0.55000000000000004">
      <c r="C55" t="e" cm="1">
        <f t="array" ref="C55">IF(ROW(A40)=1,補助リスト[補助],IF(ROW(A40)&lt;='【記入用】SH評価シート_Blank Sheet'!$G$40+1,ROW(A40)-1,IF(ROW(A40)='【記入用】SH評価シート_Blank Sheet'!$G$40+2,選択肢!$N$3,"")))</f>
        <v>#VALUE!</v>
      </c>
      <c r="D55" t="str" cm="1">
        <f t="array" ref="D55">IF(ROW(A40)=1,補助リスト[補助],IF(ROW(A40)&lt;=【記入見本】SH評価シート!$G$40+1,ROW(A40)-1,IF(ROW(A40)=【記入見本】SH評価シート!$G$40+2,選択肢!$N$3,"")))</f>
        <v/>
      </c>
    </row>
    <row r="56" spans="3:4" x14ac:dyDescent="0.55000000000000004">
      <c r="C56" t="e" cm="1">
        <f t="array" ref="C56">IF(ROW(A41)=1,補助リスト[補助],IF(ROW(A41)&lt;='【記入用】SH評価シート_Blank Sheet'!$G$40+1,ROW(A41)-1,IF(ROW(A41)='【記入用】SH評価シート_Blank Sheet'!$G$40+2,選択肢!$N$3,"")))</f>
        <v>#VALUE!</v>
      </c>
      <c r="D56" t="str" cm="1">
        <f t="array" ref="D56">IF(ROW(A41)=1,補助リスト[補助],IF(ROW(A41)&lt;=【記入見本】SH評価シート!$G$40+1,ROW(A41)-1,IF(ROW(A41)=【記入見本】SH評価シート!$G$40+2,選択肢!$N$3,"")))</f>
        <v/>
      </c>
    </row>
    <row r="57" spans="3:4" x14ac:dyDescent="0.55000000000000004">
      <c r="C57" t="e" cm="1">
        <f t="array" ref="C57">IF(ROW(A42)=1,補助リスト[補助],IF(ROW(A42)&lt;='【記入用】SH評価シート_Blank Sheet'!$G$40+1,ROW(A42)-1,IF(ROW(A42)='【記入用】SH評価シート_Blank Sheet'!$G$40+2,選択肢!$N$3,"")))</f>
        <v>#VALUE!</v>
      </c>
      <c r="D57" t="str" cm="1">
        <f t="array" ref="D57">IF(ROW(A42)=1,補助リスト[補助],IF(ROW(A42)&lt;=【記入見本】SH評価シート!$G$40+1,ROW(A42)-1,IF(ROW(A42)=【記入見本】SH評価シート!$G$40+2,選択肢!$N$3,"")))</f>
        <v/>
      </c>
    </row>
    <row r="58" spans="3:4" x14ac:dyDescent="0.55000000000000004">
      <c r="C58" t="e" cm="1">
        <f t="array" ref="C58">IF(ROW(A43)=1,補助リスト[補助],IF(ROW(A43)&lt;='【記入用】SH評価シート_Blank Sheet'!$G$40+1,ROW(A43)-1,IF(ROW(A43)='【記入用】SH評価シート_Blank Sheet'!$G$40+2,選択肢!$N$3,"")))</f>
        <v>#VALUE!</v>
      </c>
      <c r="D58" t="str" cm="1">
        <f t="array" ref="D58">IF(ROW(A43)=1,補助リスト[補助],IF(ROW(A43)&lt;=【記入見本】SH評価シート!$G$40+1,ROW(A43)-1,IF(ROW(A43)=【記入見本】SH評価シート!$G$40+2,選択肢!$N$3,"")))</f>
        <v/>
      </c>
    </row>
    <row r="59" spans="3:4" x14ac:dyDescent="0.55000000000000004">
      <c r="C59" t="e" cm="1">
        <f t="array" ref="C59">IF(ROW(A44)=1,補助リスト[補助],IF(ROW(A44)&lt;='【記入用】SH評価シート_Blank Sheet'!$G$40+1,ROW(A44)-1,IF(ROW(A44)='【記入用】SH評価シート_Blank Sheet'!$G$40+2,選択肢!$N$3,"")))</f>
        <v>#VALUE!</v>
      </c>
      <c r="D59" t="str" cm="1">
        <f t="array" ref="D59">IF(ROW(A44)=1,補助リスト[補助],IF(ROW(A44)&lt;=【記入見本】SH評価シート!$G$40+1,ROW(A44)-1,IF(ROW(A44)=【記入見本】SH評価シート!$G$40+2,選択肢!$N$3,"")))</f>
        <v/>
      </c>
    </row>
    <row r="60" spans="3:4" x14ac:dyDescent="0.55000000000000004">
      <c r="C60" t="e" cm="1">
        <f t="array" ref="C60">IF(ROW(A45)=1,補助リスト[補助],IF(ROW(A45)&lt;='【記入用】SH評価シート_Blank Sheet'!$G$40+1,ROW(A45)-1,IF(ROW(A45)='【記入用】SH評価シート_Blank Sheet'!$G$40+2,選択肢!$N$3,"")))</f>
        <v>#VALUE!</v>
      </c>
      <c r="D60" t="str" cm="1">
        <f t="array" ref="D60">IF(ROW(A45)=1,補助リスト[補助],IF(ROW(A45)&lt;=【記入見本】SH評価シート!$G$40+1,ROW(A45)-1,IF(ROW(A45)=【記入見本】SH評価シート!$G$40+2,選択肢!$N$3,"")))</f>
        <v/>
      </c>
    </row>
    <row r="61" spans="3:4" x14ac:dyDescent="0.55000000000000004">
      <c r="C61" t="e" cm="1">
        <f t="array" ref="C61">IF(ROW(A46)=1,補助リスト[補助],IF(ROW(A46)&lt;='【記入用】SH評価シート_Blank Sheet'!$G$40+1,ROW(A46)-1,IF(ROW(A46)='【記入用】SH評価シート_Blank Sheet'!$G$40+2,選択肢!$N$3,"")))</f>
        <v>#VALUE!</v>
      </c>
      <c r="D61" t="str" cm="1">
        <f t="array" ref="D61">IF(ROW(A46)=1,補助リスト[補助],IF(ROW(A46)&lt;=【記入見本】SH評価シート!$G$40+1,ROW(A46)-1,IF(ROW(A46)=【記入見本】SH評価シート!$G$40+2,選択肢!$N$3,"")))</f>
        <v/>
      </c>
    </row>
    <row r="62" spans="3:4" x14ac:dyDescent="0.55000000000000004">
      <c r="C62" t="e" cm="1">
        <f t="array" ref="C62">IF(ROW(A47)=1,補助リスト[補助],IF(ROW(A47)&lt;='【記入用】SH評価シート_Blank Sheet'!$G$40+1,ROW(A47)-1,IF(ROW(A47)='【記入用】SH評価シート_Blank Sheet'!$G$40+2,選択肢!$N$3,"")))</f>
        <v>#VALUE!</v>
      </c>
      <c r="D62" t="str" cm="1">
        <f t="array" ref="D62">IF(ROW(A47)=1,補助リスト[補助],IF(ROW(A47)&lt;=【記入見本】SH評価シート!$G$40+1,ROW(A47)-1,IF(ROW(A47)=【記入見本】SH評価シート!$G$40+2,選択肢!$N$3,"")))</f>
        <v/>
      </c>
    </row>
    <row r="63" spans="3:4" x14ac:dyDescent="0.55000000000000004">
      <c r="C63" t="e" cm="1">
        <f t="array" ref="C63">IF(ROW(A48)=1,補助リスト[補助],IF(ROW(A48)&lt;='【記入用】SH評価シート_Blank Sheet'!$G$40+1,ROW(A48)-1,IF(ROW(A48)='【記入用】SH評価シート_Blank Sheet'!$G$40+2,選択肢!$N$3,"")))</f>
        <v>#VALUE!</v>
      </c>
      <c r="D63" t="str" cm="1">
        <f t="array" ref="D63">IF(ROW(A48)=1,補助リスト[補助],IF(ROW(A48)&lt;=【記入見本】SH評価シート!$G$40+1,ROW(A48)-1,IF(ROW(A48)=【記入見本】SH評価シート!$G$40+2,選択肢!$N$3,"")))</f>
        <v/>
      </c>
    </row>
    <row r="64" spans="3:4" x14ac:dyDescent="0.55000000000000004">
      <c r="C64" t="e" cm="1">
        <f t="array" ref="C64">IF(ROW(A49)=1,補助リスト[補助],IF(ROW(A49)&lt;='【記入用】SH評価シート_Blank Sheet'!$G$40+1,ROW(A49)-1,IF(ROW(A49)='【記入用】SH評価シート_Blank Sheet'!$G$40+2,選択肢!$N$3,"")))</f>
        <v>#VALUE!</v>
      </c>
      <c r="D64" t="str" cm="1">
        <f t="array" ref="D64">IF(ROW(A49)=1,補助リスト[補助],IF(ROW(A49)&lt;=【記入見本】SH評価シート!$G$40+1,ROW(A49)-1,IF(ROW(A49)=【記入見本】SH評価シート!$G$40+2,選択肢!$N$3,"")))</f>
        <v/>
      </c>
    </row>
    <row r="65" spans="3:4" x14ac:dyDescent="0.55000000000000004">
      <c r="C65" t="e" cm="1">
        <f t="array" ref="C65">IF(ROW(A50)=1,補助リスト[補助],IF(ROW(A50)&lt;='【記入用】SH評価シート_Blank Sheet'!$G$40+1,ROW(A50)-1,IF(ROW(A50)='【記入用】SH評価シート_Blank Sheet'!$G$40+2,選択肢!$N$3,"")))</f>
        <v>#VALUE!</v>
      </c>
      <c r="D65" t="str" cm="1">
        <f t="array" ref="D65">IF(ROW(A50)=1,補助リスト[補助],IF(ROW(A50)&lt;=【記入見本】SH評価シート!$G$40+1,ROW(A50)-1,IF(ROW(A50)=【記入見本】SH評価シート!$G$40+2,選択肢!$N$3,"")))</f>
        <v/>
      </c>
    </row>
    <row r="66" spans="3:4" x14ac:dyDescent="0.55000000000000004">
      <c r="C66" t="e" cm="1">
        <f t="array" ref="C66">IF(ROW(A51)=1,補助リスト[補助],IF(ROW(A51)&lt;='【記入用】SH評価シート_Blank Sheet'!$G$40+1,ROW(A51)-1,IF(ROW(A51)='【記入用】SH評価シート_Blank Sheet'!$G$40+2,選択肢!$N$3,"")))</f>
        <v>#VALUE!</v>
      </c>
      <c r="D66" t="str" cm="1">
        <f t="array" ref="D66">IF(ROW(A51)=1,補助リスト[補助],IF(ROW(A51)&lt;=【記入見本】SH評価シート!$G$40+1,ROW(A51)-1,IF(ROW(A51)=【記入見本】SH評価シート!$G$40+2,選択肢!$N$3,"")))</f>
        <v/>
      </c>
    </row>
    <row r="67" spans="3:4" x14ac:dyDescent="0.55000000000000004">
      <c r="C67" t="e" cm="1">
        <f t="array" ref="C67">IF(ROW(A52)=1,補助リスト[補助],IF(ROW(A52)&lt;='【記入用】SH評価シート_Blank Sheet'!$G$40+1,ROW(A52)-1,IF(ROW(A52)='【記入用】SH評価シート_Blank Sheet'!$G$40+2,選択肢!$N$3,"")))</f>
        <v>#VALUE!</v>
      </c>
      <c r="D67" t="str" cm="1">
        <f t="array" ref="D67">IF(ROW(A52)=1,補助リスト[補助],IF(ROW(A52)&lt;=【記入見本】SH評価シート!$G$40+1,ROW(A52)-1,IF(ROW(A52)=【記入見本】SH評価シート!$G$40+2,選択肢!$N$3,"")))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33B6D35F6BEF942951A90B840E952D1" ma:contentTypeVersion="3" ma:contentTypeDescription="Create a new document." ma:contentTypeScope="" ma:versionID="3ad3ff701bd680bb5948f683518b9162">
  <xsd:schema xmlns:xsd="http://www.w3.org/2001/XMLSchema" xmlns:xs="http://www.w3.org/2001/XMLSchema" xmlns:p="http://schemas.microsoft.com/office/2006/metadata/properties" xmlns:ns2="8cb72c8c-7557-482f-9898-a15f6f711f6c" targetNamespace="http://schemas.microsoft.com/office/2006/metadata/properties" ma:root="true" ma:fieldsID="ceca7cbeabad6b21fc75318fa75ed5ad" ns2:_="">
    <xsd:import namespace="8cb72c8c-7557-482f-9898-a15f6f711f6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b72c8c-7557-482f-9898-a15f6f711f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4EA885-AC4A-4A41-94B5-97BE13450E25}">
  <ds:schemaRefs>
    <ds:schemaRef ds:uri="http://schemas.microsoft.com/office/infopath/2007/PartnerControls"/>
    <ds:schemaRef ds:uri="8cb72c8c-7557-482f-9898-a15f6f711f6c"/>
    <ds:schemaRef ds:uri="http://schemas.microsoft.com/office/2006/metadata/properties"/>
    <ds:schemaRef ds:uri="http://www.w3.org/XML/1998/namespace"/>
    <ds:schemaRef ds:uri="http://purl.org/dc/elements/1.1/"/>
    <ds:schemaRef ds:uri="http://schemas.openxmlformats.org/package/2006/metadata/core-properties"/>
    <ds:schemaRef ds:uri="http://schemas.microsoft.com/office/2006/documentManagement/types"/>
    <ds:schemaRef ds:uri="http://purl.org/dc/dcmitype/"/>
    <ds:schemaRef ds:uri="http://purl.org/dc/terms/"/>
  </ds:schemaRefs>
</ds:datastoreItem>
</file>

<file path=customXml/itemProps2.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3.xml><?xml version="1.0" encoding="utf-8"?>
<ds:datastoreItem xmlns:ds="http://schemas.openxmlformats.org/officeDocument/2006/customXml" ds:itemID="{F40244DE-030A-4E76-8047-6C3278FEA2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b72c8c-7557-482f-9898-a15f6f711f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夢美</dc:creator>
  <cp:keywords/>
  <dc:description/>
  <cp:lastModifiedBy>石原　夢美</cp:lastModifiedBy>
  <cp:revision/>
  <dcterms:created xsi:type="dcterms:W3CDTF">2026-01-25T23:31:45Z</dcterms:created>
  <dcterms:modified xsi:type="dcterms:W3CDTF">2026-06-08T01:04:47Z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0x010100033B6D35F6BEF942951A90B840E952D1</vt:lpwstr>
  </property>
</Properties>
</file>